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8_{00115993-7095-4900-87E7-2F87EA4C73C7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Arbeitsblatt" sheetId="1" r:id="rId1"/>
    <sheet name="Daten1" sheetId="2" r:id="rId2"/>
  </sheets>
  <definedNames>
    <definedName name="_xlnm.Print_Area" localSheetId="0">Arbeitsblatt!$A$1:$M$104</definedName>
  </definedNames>
  <calcPr calcId="191029"/>
</workbook>
</file>

<file path=xl/calcChain.xml><?xml version="1.0" encoding="utf-8"?>
<calcChain xmlns="http://schemas.openxmlformats.org/spreadsheetml/2006/main">
  <c r="N92" i="1" l="1"/>
  <c r="N93" i="1" s="1"/>
  <c r="N94" i="1" s="1"/>
  <c r="A88" i="1"/>
  <c r="A96" i="1"/>
  <c r="D154" i="2"/>
  <c r="E154" i="2" s="1"/>
  <c r="B154" i="2"/>
  <c r="D153" i="2"/>
  <c r="E153" i="2" s="1"/>
  <c r="B153" i="2"/>
  <c r="D152" i="2"/>
  <c r="K152" i="2" s="1"/>
  <c r="U152" i="2" s="1"/>
  <c r="B152" i="2"/>
  <c r="D151" i="2"/>
  <c r="B151" i="2"/>
  <c r="D150" i="2"/>
  <c r="E150" i="2" s="1"/>
  <c r="B150" i="2"/>
  <c r="D149" i="2"/>
  <c r="M149" i="2" s="1"/>
  <c r="W149" i="2" s="1"/>
  <c r="B149" i="2"/>
  <c r="D148" i="2"/>
  <c r="B148" i="2"/>
  <c r="D147" i="2"/>
  <c r="B147" i="2"/>
  <c r="D146" i="2"/>
  <c r="M146" i="2" s="1"/>
  <c r="W146" i="2" s="1"/>
  <c r="B146" i="2"/>
  <c r="U145" i="2"/>
  <c r="V145" i="2" s="1"/>
  <c r="W145" i="2" s="1"/>
  <c r="X145" i="2" s="1"/>
  <c r="Y145" i="2" s="1"/>
  <c r="Z145" i="2" s="1"/>
  <c r="AA145" i="2" s="1"/>
  <c r="AB145" i="2" s="1"/>
  <c r="T145" i="2"/>
  <c r="J145" i="2"/>
  <c r="K145" i="2" s="1"/>
  <c r="L145" i="2" s="1"/>
  <c r="M145" i="2" s="1"/>
  <c r="N145" i="2" s="1"/>
  <c r="O145" i="2" s="1"/>
  <c r="P145" i="2" s="1"/>
  <c r="Q145" i="2" s="1"/>
  <c r="R145" i="2" s="1"/>
  <c r="E42" i="1"/>
  <c r="H42" i="1" s="1"/>
  <c r="E38" i="1"/>
  <c r="H38" i="1" s="1"/>
  <c r="K38" i="1" s="1"/>
  <c r="D143" i="2"/>
  <c r="B143" i="2"/>
  <c r="D142" i="2"/>
  <c r="E142" i="2" s="1"/>
  <c r="B142" i="2"/>
  <c r="D141" i="2"/>
  <c r="O141" i="2" s="1"/>
  <c r="Y141" i="2" s="1"/>
  <c r="B141" i="2"/>
  <c r="D140" i="2"/>
  <c r="B140" i="2"/>
  <c r="D139" i="2"/>
  <c r="E139" i="2" s="1"/>
  <c r="B139" i="2"/>
  <c r="D138" i="2"/>
  <c r="P138" i="2" s="1"/>
  <c r="Z138" i="2" s="1"/>
  <c r="B138" i="2"/>
  <c r="C133" i="2"/>
  <c r="D133" i="2" s="1"/>
  <c r="E133" i="2" s="1"/>
  <c r="F133" i="2" s="1"/>
  <c r="G133" i="2" s="1"/>
  <c r="H133" i="2" s="1"/>
  <c r="I133" i="2" s="1"/>
  <c r="J133" i="2" s="1"/>
  <c r="K133" i="2" s="1"/>
  <c r="L133" i="2" s="1"/>
  <c r="M133" i="2" s="1"/>
  <c r="N133" i="2" s="1"/>
  <c r="O133" i="2" s="1"/>
  <c r="P133" i="2" s="1"/>
  <c r="Q133" i="2" s="1"/>
  <c r="R133" i="2" s="1"/>
  <c r="S133" i="2" s="1"/>
  <c r="T133" i="2" s="1"/>
  <c r="U133" i="2" s="1"/>
  <c r="V133" i="2" s="1"/>
  <c r="W133" i="2" s="1"/>
  <c r="X133" i="2" s="1"/>
  <c r="Y133" i="2" s="1"/>
  <c r="Z133" i="2" s="1"/>
  <c r="AA133" i="2" s="1"/>
  <c r="AB133" i="2" s="1"/>
  <c r="AC133" i="2" s="1"/>
  <c r="AD133" i="2" s="1"/>
  <c r="AE133" i="2" s="1"/>
  <c r="B133" i="2"/>
  <c r="B137" i="2"/>
  <c r="B136" i="2"/>
  <c r="B135" i="2"/>
  <c r="D137" i="2"/>
  <c r="D136" i="2"/>
  <c r="U134" i="2"/>
  <c r="V134" i="2" s="1"/>
  <c r="W134" i="2" s="1"/>
  <c r="X134" i="2" s="1"/>
  <c r="Y134" i="2" s="1"/>
  <c r="Z134" i="2" s="1"/>
  <c r="AA134" i="2" s="1"/>
  <c r="AB134" i="2" s="1"/>
  <c r="T134" i="2"/>
  <c r="J134" i="2"/>
  <c r="K134" i="2" s="1"/>
  <c r="L134" i="2" s="1"/>
  <c r="M134" i="2" s="1"/>
  <c r="N134" i="2" s="1"/>
  <c r="O134" i="2" s="1"/>
  <c r="D135" i="2"/>
  <c r="A34" i="1"/>
  <c r="A44" i="1"/>
  <c r="E28" i="1"/>
  <c r="I28" i="1" s="1"/>
  <c r="E82" i="1"/>
  <c r="I82" i="1" s="1"/>
  <c r="A84" i="1" s="1"/>
  <c r="E84" i="1" s="1"/>
  <c r="I84" i="1" s="1"/>
  <c r="A86" i="1" s="1"/>
  <c r="E86" i="1" s="1"/>
  <c r="A80" i="1"/>
  <c r="A26" i="1"/>
  <c r="B122" i="2"/>
  <c r="C122" i="2"/>
  <c r="E122" i="2"/>
  <c r="F122" i="2"/>
  <c r="G122" i="2"/>
  <c r="B123" i="2"/>
  <c r="C123" i="2"/>
  <c r="E123" i="2"/>
  <c r="F123" i="2"/>
  <c r="G123" i="2"/>
  <c r="B124" i="2"/>
  <c r="C124" i="2"/>
  <c r="E124" i="2"/>
  <c r="F124" i="2"/>
  <c r="G124" i="2"/>
  <c r="B125" i="2"/>
  <c r="C125" i="2"/>
  <c r="E125" i="2"/>
  <c r="F125" i="2"/>
  <c r="G125" i="2"/>
  <c r="B126" i="2"/>
  <c r="C126" i="2"/>
  <c r="E126" i="2"/>
  <c r="F126" i="2"/>
  <c r="G126" i="2"/>
  <c r="B127" i="2"/>
  <c r="C127" i="2"/>
  <c r="E127" i="2"/>
  <c r="F127" i="2"/>
  <c r="G127" i="2"/>
  <c r="B128" i="2"/>
  <c r="C128" i="2"/>
  <c r="E128" i="2"/>
  <c r="F128" i="2"/>
  <c r="G128" i="2"/>
  <c r="B129" i="2"/>
  <c r="C129" i="2"/>
  <c r="E129" i="2"/>
  <c r="F129" i="2"/>
  <c r="G129" i="2"/>
  <c r="B130" i="2"/>
  <c r="C130" i="2"/>
  <c r="E130" i="2"/>
  <c r="F130" i="2"/>
  <c r="G130" i="2"/>
  <c r="B131" i="2"/>
  <c r="C131" i="2"/>
  <c r="E131" i="2"/>
  <c r="F131" i="2"/>
  <c r="G131" i="2"/>
  <c r="B132" i="2"/>
  <c r="C132" i="2"/>
  <c r="E132" i="2"/>
  <c r="F132" i="2"/>
  <c r="G132" i="2"/>
  <c r="G121" i="2"/>
  <c r="E121" i="2"/>
  <c r="F121" i="2"/>
  <c r="C121" i="2"/>
  <c r="B121" i="2"/>
  <c r="Q65" i="2"/>
  <c r="P65" i="2" s="1"/>
  <c r="O65" i="2" s="1"/>
  <c r="N65" i="2" s="1"/>
  <c r="G65" i="2"/>
  <c r="F65" i="2" s="1"/>
  <c r="E65" i="2" s="1"/>
  <c r="D65" i="2" s="1"/>
  <c r="Q64" i="2"/>
  <c r="P64" i="2" s="1"/>
  <c r="O64" i="2" s="1"/>
  <c r="N64" i="2" s="1"/>
  <c r="M64" i="2" s="1"/>
  <c r="G64" i="2"/>
  <c r="F64" i="2" s="1"/>
  <c r="E64" i="2" s="1"/>
  <c r="D64" i="2" s="1"/>
  <c r="Q63" i="2"/>
  <c r="P63" i="2" s="1"/>
  <c r="O63" i="2" s="1"/>
  <c r="N63" i="2" s="1"/>
  <c r="G63" i="2"/>
  <c r="F63" i="2" s="1"/>
  <c r="E63" i="2" s="1"/>
  <c r="D63" i="2" s="1"/>
  <c r="Q62" i="2"/>
  <c r="P62" i="2" s="1"/>
  <c r="O62" i="2" s="1"/>
  <c r="N62" i="2" s="1"/>
  <c r="G62" i="2"/>
  <c r="F62" i="2" s="1"/>
  <c r="E62" i="2" s="1"/>
  <c r="D62" i="2" s="1"/>
  <c r="Q61" i="2"/>
  <c r="P61" i="2" s="1"/>
  <c r="O61" i="2" s="1"/>
  <c r="N61" i="2" s="1"/>
  <c r="G61" i="2"/>
  <c r="F61" i="2" s="1"/>
  <c r="E61" i="2" s="1"/>
  <c r="D61" i="2" s="1"/>
  <c r="Q60" i="2"/>
  <c r="P60" i="2" s="1"/>
  <c r="O60" i="2" s="1"/>
  <c r="N60" i="2" s="1"/>
  <c r="M60" i="2" s="1"/>
  <c r="G60" i="2"/>
  <c r="F60" i="2" s="1"/>
  <c r="E60" i="2" s="1"/>
  <c r="D60" i="2" s="1"/>
  <c r="Q59" i="2"/>
  <c r="P59" i="2" s="1"/>
  <c r="O59" i="2" s="1"/>
  <c r="N59" i="2" s="1"/>
  <c r="G59" i="2"/>
  <c r="F59" i="2" s="1"/>
  <c r="E59" i="2" s="1"/>
  <c r="D59" i="2" s="1"/>
  <c r="Q58" i="2"/>
  <c r="P58" i="2" s="1"/>
  <c r="O58" i="2" s="1"/>
  <c r="N58" i="2" s="1"/>
  <c r="G58" i="2"/>
  <c r="F58" i="2" s="1"/>
  <c r="E58" i="2" s="1"/>
  <c r="D58" i="2" s="1"/>
  <c r="Q57" i="2"/>
  <c r="P57" i="2" s="1"/>
  <c r="O57" i="2" s="1"/>
  <c r="N57" i="2" s="1"/>
  <c r="G57" i="2"/>
  <c r="F57" i="2" s="1"/>
  <c r="E57" i="2" s="1"/>
  <c r="D57" i="2" s="1"/>
  <c r="Q56" i="2"/>
  <c r="P56" i="2" s="1"/>
  <c r="O56" i="2" s="1"/>
  <c r="N56" i="2" s="1"/>
  <c r="M56" i="2" s="1"/>
  <c r="G56" i="2"/>
  <c r="F56" i="2" s="1"/>
  <c r="E56" i="2" s="1"/>
  <c r="D56" i="2" s="1"/>
  <c r="Q55" i="2"/>
  <c r="P55" i="2" s="1"/>
  <c r="O55" i="2" s="1"/>
  <c r="N55" i="2" s="1"/>
  <c r="G55" i="2"/>
  <c r="F55" i="2" s="1"/>
  <c r="E55" i="2" s="1"/>
  <c r="D55" i="2" s="1"/>
  <c r="Q54" i="2"/>
  <c r="P54" i="2" s="1"/>
  <c r="O54" i="2" s="1"/>
  <c r="N54" i="2" s="1"/>
  <c r="G54" i="2"/>
  <c r="F54" i="2" s="1"/>
  <c r="E54" i="2" s="1"/>
  <c r="D54" i="2" s="1"/>
  <c r="Q53" i="2"/>
  <c r="P53" i="2" s="1"/>
  <c r="O53" i="2" s="1"/>
  <c r="N53" i="2" s="1"/>
  <c r="G53" i="2"/>
  <c r="F53" i="2" s="1"/>
  <c r="E53" i="2" s="1"/>
  <c r="D53" i="2" s="1"/>
  <c r="Q52" i="2"/>
  <c r="P52" i="2" s="1"/>
  <c r="O52" i="2" s="1"/>
  <c r="N52" i="2" s="1"/>
  <c r="M52" i="2" s="1"/>
  <c r="G52" i="2"/>
  <c r="F52" i="2" s="1"/>
  <c r="E52" i="2" s="1"/>
  <c r="D52" i="2" s="1"/>
  <c r="Q51" i="2"/>
  <c r="P51" i="2" s="1"/>
  <c r="O51" i="2" s="1"/>
  <c r="N51" i="2" s="1"/>
  <c r="G51" i="2"/>
  <c r="F51" i="2" s="1"/>
  <c r="E51" i="2" s="1"/>
  <c r="D51" i="2" s="1"/>
  <c r="Q50" i="2"/>
  <c r="P50" i="2" s="1"/>
  <c r="O50" i="2" s="1"/>
  <c r="N50" i="2" s="1"/>
  <c r="G50" i="2"/>
  <c r="F50" i="2" s="1"/>
  <c r="E50" i="2" s="1"/>
  <c r="D50" i="2" s="1"/>
  <c r="A150" i="2" l="1"/>
  <c r="A148" i="2"/>
  <c r="A152" i="2"/>
  <c r="A149" i="2"/>
  <c r="A153" i="2"/>
  <c r="A151" i="2"/>
  <c r="A154" i="2"/>
  <c r="A147" i="2"/>
  <c r="A146" i="2"/>
  <c r="N149" i="2"/>
  <c r="X149" i="2" s="1"/>
  <c r="O146" i="2"/>
  <c r="Y146" i="2" s="1"/>
  <c r="N146" i="2"/>
  <c r="X146" i="2" s="1"/>
  <c r="P146" i="2"/>
  <c r="Z146" i="2" s="1"/>
  <c r="F150" i="2"/>
  <c r="G150" i="2" s="1"/>
  <c r="F154" i="2"/>
  <c r="G154" i="2" s="1"/>
  <c r="F153" i="2"/>
  <c r="G153" i="2" s="1"/>
  <c r="Q153" i="2" s="1"/>
  <c r="AA153" i="2" s="1"/>
  <c r="I146" i="2"/>
  <c r="S146" i="2" s="1"/>
  <c r="Q146" i="2"/>
  <c r="AA146" i="2" s="1"/>
  <c r="E148" i="2"/>
  <c r="O149" i="2"/>
  <c r="Y149" i="2" s="1"/>
  <c r="E152" i="2"/>
  <c r="F152" i="2" s="1"/>
  <c r="G152" i="2" s="1"/>
  <c r="M152" i="2"/>
  <c r="W152" i="2" s="1"/>
  <c r="J146" i="2"/>
  <c r="T146" i="2" s="1"/>
  <c r="R146" i="2"/>
  <c r="AB146" i="2" s="1"/>
  <c r="P149" i="2"/>
  <c r="Z149" i="2" s="1"/>
  <c r="N152" i="2"/>
  <c r="X152" i="2" s="1"/>
  <c r="K146" i="2"/>
  <c r="U146" i="2" s="1"/>
  <c r="E147" i="2"/>
  <c r="I149" i="2"/>
  <c r="S149" i="2" s="1"/>
  <c r="Q149" i="2"/>
  <c r="AA149" i="2" s="1"/>
  <c r="E151" i="2"/>
  <c r="F151" i="2" s="1"/>
  <c r="O152" i="2"/>
  <c r="Y152" i="2" s="1"/>
  <c r="L152" i="2"/>
  <c r="V152" i="2" s="1"/>
  <c r="L146" i="2"/>
  <c r="V146" i="2" s="1"/>
  <c r="J149" i="2"/>
  <c r="T149" i="2" s="1"/>
  <c r="R149" i="2"/>
  <c r="AB149" i="2" s="1"/>
  <c r="P152" i="2"/>
  <c r="Z152" i="2" s="1"/>
  <c r="E146" i="2"/>
  <c r="K149" i="2"/>
  <c r="U149" i="2" s="1"/>
  <c r="I152" i="2"/>
  <c r="S152" i="2" s="1"/>
  <c r="Q152" i="2"/>
  <c r="AA152" i="2" s="1"/>
  <c r="L149" i="2"/>
  <c r="V149" i="2" s="1"/>
  <c r="J152" i="2"/>
  <c r="T152" i="2" s="1"/>
  <c r="R152" i="2"/>
  <c r="AB152" i="2" s="1"/>
  <c r="E149" i="2"/>
  <c r="K42" i="1"/>
  <c r="A137" i="2"/>
  <c r="A136" i="2"/>
  <c r="A140" i="2"/>
  <c r="A141" i="2"/>
  <c r="A138" i="2"/>
  <c r="A142" i="2"/>
  <c r="A135" i="2"/>
  <c r="A139" i="2"/>
  <c r="A143" i="2"/>
  <c r="N141" i="2"/>
  <c r="X141" i="2" s="1"/>
  <c r="N138" i="2"/>
  <c r="X138" i="2" s="1"/>
  <c r="M141" i="2"/>
  <c r="W141" i="2" s="1"/>
  <c r="R141" i="2"/>
  <c r="AB141" i="2" s="1"/>
  <c r="E141" i="2"/>
  <c r="F141" i="2" s="1"/>
  <c r="G141" i="2" s="1"/>
  <c r="I141" i="2"/>
  <c r="S141" i="2" s="1"/>
  <c r="J141" i="2"/>
  <c r="T141" i="2" s="1"/>
  <c r="K141" i="2"/>
  <c r="U141" i="2" s="1"/>
  <c r="I138" i="2"/>
  <c r="S138" i="2" s="1"/>
  <c r="P141" i="2"/>
  <c r="Z141" i="2" s="1"/>
  <c r="M138" i="2"/>
  <c r="W138" i="2" s="1"/>
  <c r="Q141" i="2"/>
  <c r="AA141" i="2" s="1"/>
  <c r="F142" i="2"/>
  <c r="G142" i="2" s="1"/>
  <c r="Q138" i="2"/>
  <c r="AA138" i="2" s="1"/>
  <c r="L141" i="2"/>
  <c r="V141" i="2" s="1"/>
  <c r="R138" i="2"/>
  <c r="AB138" i="2" s="1"/>
  <c r="E138" i="2"/>
  <c r="F138" i="2" s="1"/>
  <c r="H138" i="2" s="1"/>
  <c r="E143" i="2"/>
  <c r="F143" i="2" s="1"/>
  <c r="J138" i="2"/>
  <c r="T138" i="2" s="1"/>
  <c r="K138" i="2"/>
  <c r="U138" i="2" s="1"/>
  <c r="F139" i="2"/>
  <c r="G139" i="2" s="1"/>
  <c r="L138" i="2"/>
  <c r="V138" i="2" s="1"/>
  <c r="O138" i="2"/>
  <c r="Y138" i="2" s="1"/>
  <c r="E140" i="2"/>
  <c r="E137" i="2"/>
  <c r="E136" i="2"/>
  <c r="E135" i="2"/>
  <c r="P134" i="2"/>
  <c r="Q134" i="2" s="1"/>
  <c r="R134" i="2" s="1"/>
  <c r="O135" i="2"/>
  <c r="Y135" i="2" s="1"/>
  <c r="P135" i="2"/>
  <c r="Z135" i="2" s="1"/>
  <c r="Q135" i="2"/>
  <c r="AA135" i="2" s="1"/>
  <c r="N135" i="2"/>
  <c r="X135" i="2" s="1"/>
  <c r="K135" i="2"/>
  <c r="U135" i="2" s="1"/>
  <c r="M135" i="2"/>
  <c r="W135" i="2" s="1"/>
  <c r="L135" i="2"/>
  <c r="V135" i="2" s="1"/>
  <c r="R135" i="2"/>
  <c r="AB135" i="2" s="1"/>
  <c r="J135" i="2"/>
  <c r="T135" i="2" s="1"/>
  <c r="I135" i="2"/>
  <c r="S135" i="2" s="1"/>
  <c r="A30" i="1"/>
  <c r="I86" i="1"/>
  <c r="A127" i="2"/>
  <c r="A130" i="2"/>
  <c r="A122" i="2"/>
  <c r="A131" i="2"/>
  <c r="A123" i="2"/>
  <c r="A132" i="2"/>
  <c r="A124" i="2"/>
  <c r="A125" i="2"/>
  <c r="A129" i="2"/>
  <c r="A126" i="2"/>
  <c r="A121" i="2"/>
  <c r="A128" i="2"/>
  <c r="D126" i="2"/>
  <c r="D129" i="2"/>
  <c r="D132" i="2"/>
  <c r="H132" i="2" s="1"/>
  <c r="I132" i="2" s="1"/>
  <c r="D124" i="2"/>
  <c r="H124" i="2" s="1"/>
  <c r="I124" i="2" s="1"/>
  <c r="D130" i="2"/>
  <c r="H130" i="2" s="1"/>
  <c r="I130" i="2" s="1"/>
  <c r="D128" i="2"/>
  <c r="D125" i="2"/>
  <c r="H125" i="2" s="1"/>
  <c r="I125" i="2" s="1"/>
  <c r="D122" i="2"/>
  <c r="H122" i="2" s="1"/>
  <c r="I122" i="2" s="1"/>
  <c r="D127" i="2"/>
  <c r="D131" i="2"/>
  <c r="H131" i="2" s="1"/>
  <c r="I131" i="2" s="1"/>
  <c r="D123" i="2"/>
  <c r="H123" i="2" s="1"/>
  <c r="I123" i="2" s="1"/>
  <c r="D121" i="2"/>
  <c r="H121" i="2" s="1"/>
  <c r="I121" i="2" s="1"/>
  <c r="I54" i="2"/>
  <c r="J54" i="2" s="1"/>
  <c r="C54" i="2"/>
  <c r="M63" i="2"/>
  <c r="S63" i="2"/>
  <c r="T63" i="2" s="1"/>
  <c r="M54" i="2"/>
  <c r="S54" i="2"/>
  <c r="T54" i="2" s="1"/>
  <c r="I59" i="2"/>
  <c r="J59" i="2" s="1"/>
  <c r="C59" i="2"/>
  <c r="I65" i="2"/>
  <c r="J65" i="2" s="1"/>
  <c r="C65" i="2"/>
  <c r="M50" i="2"/>
  <c r="S50" i="2"/>
  <c r="T50" i="2" s="1"/>
  <c r="M59" i="2"/>
  <c r="S59" i="2"/>
  <c r="T59" i="2" s="1"/>
  <c r="C64" i="2"/>
  <c r="I64" i="2"/>
  <c r="J64" i="2" s="1"/>
  <c r="S65" i="2"/>
  <c r="T65" i="2" s="1"/>
  <c r="M65" i="2"/>
  <c r="C55" i="2"/>
  <c r="I55" i="2"/>
  <c r="J55" i="2" s="1"/>
  <c r="I61" i="2"/>
  <c r="J61" i="2" s="1"/>
  <c r="C61" i="2"/>
  <c r="C51" i="2"/>
  <c r="I51" i="2"/>
  <c r="J51" i="2" s="1"/>
  <c r="M55" i="2"/>
  <c r="S55" i="2"/>
  <c r="T55" i="2" s="1"/>
  <c r="C60" i="2"/>
  <c r="I60" i="2"/>
  <c r="J60" i="2" s="1"/>
  <c r="S61" i="2"/>
  <c r="T61" i="2" s="1"/>
  <c r="M61" i="2"/>
  <c r="S53" i="2"/>
  <c r="T53" i="2" s="1"/>
  <c r="M53" i="2"/>
  <c r="C52" i="2"/>
  <c r="I52" i="2"/>
  <c r="J52" i="2" s="1"/>
  <c r="I58" i="2"/>
  <c r="J58" i="2" s="1"/>
  <c r="C58" i="2"/>
  <c r="I50" i="2"/>
  <c r="J50" i="2" s="1"/>
  <c r="C50" i="2"/>
  <c r="M51" i="2"/>
  <c r="S51" i="2"/>
  <c r="T51" i="2" s="1"/>
  <c r="I57" i="2"/>
  <c r="J57" i="2" s="1"/>
  <c r="C57" i="2"/>
  <c r="I62" i="2"/>
  <c r="J62" i="2" s="1"/>
  <c r="C62" i="2"/>
  <c r="I53" i="2"/>
  <c r="J53" i="2" s="1"/>
  <c r="C53" i="2"/>
  <c r="C56" i="2"/>
  <c r="I56" i="2"/>
  <c r="J56" i="2" s="1"/>
  <c r="S57" i="2"/>
  <c r="T57" i="2" s="1"/>
  <c r="M57" i="2"/>
  <c r="S62" i="2"/>
  <c r="T62" i="2" s="1"/>
  <c r="M62" i="2"/>
  <c r="C63" i="2"/>
  <c r="I63" i="2"/>
  <c r="J63" i="2" s="1"/>
  <c r="M58" i="2"/>
  <c r="S58" i="2"/>
  <c r="T58" i="2" s="1"/>
  <c r="S52" i="2"/>
  <c r="T52" i="2" s="1"/>
  <c r="S56" i="2"/>
  <c r="T56" i="2" s="1"/>
  <c r="S60" i="2"/>
  <c r="T60" i="2" s="1"/>
  <c r="S64" i="2"/>
  <c r="T64" i="2" s="1"/>
  <c r="O150" i="2" l="1"/>
  <c r="Y150" i="2" s="1"/>
  <c r="K150" i="2"/>
  <c r="U150" i="2" s="1"/>
  <c r="L150" i="2"/>
  <c r="V150" i="2" s="1"/>
  <c r="G151" i="2"/>
  <c r="Q151" i="2" s="1"/>
  <c r="AA151" i="2" s="1"/>
  <c r="AC152" i="2"/>
  <c r="AD152" i="2" s="1"/>
  <c r="AE152" i="2" s="1"/>
  <c r="R150" i="2"/>
  <c r="AB150" i="2" s="1"/>
  <c r="AC146" i="2"/>
  <c r="AD146" i="2" s="1"/>
  <c r="AE146" i="2" s="1"/>
  <c r="J153" i="2"/>
  <c r="T153" i="2" s="1"/>
  <c r="P150" i="2"/>
  <c r="Z150" i="2" s="1"/>
  <c r="R153" i="2"/>
  <c r="AB153" i="2" s="1"/>
  <c r="O153" i="2"/>
  <c r="Y153" i="2" s="1"/>
  <c r="N153" i="2"/>
  <c r="X153" i="2" s="1"/>
  <c r="H150" i="2"/>
  <c r="F149" i="2"/>
  <c r="H149" i="2" s="1"/>
  <c r="F146" i="2"/>
  <c r="G146" i="2" s="1"/>
  <c r="H152" i="2"/>
  <c r="H153" i="2"/>
  <c r="K153" i="2"/>
  <c r="U153" i="2" s="1"/>
  <c r="I150" i="2"/>
  <c r="S150" i="2" s="1"/>
  <c r="M150" i="2"/>
  <c r="W150" i="2" s="1"/>
  <c r="O154" i="2"/>
  <c r="Y154" i="2" s="1"/>
  <c r="N154" i="2"/>
  <c r="X154" i="2" s="1"/>
  <c r="M154" i="2"/>
  <c r="W154" i="2" s="1"/>
  <c r="P154" i="2"/>
  <c r="Z154" i="2" s="1"/>
  <c r="L154" i="2"/>
  <c r="V154" i="2" s="1"/>
  <c r="K154" i="2"/>
  <c r="U154" i="2" s="1"/>
  <c r="R154" i="2"/>
  <c r="AB154" i="2" s="1"/>
  <c r="J154" i="2"/>
  <c r="T154" i="2" s="1"/>
  <c r="Q154" i="2"/>
  <c r="AA154" i="2" s="1"/>
  <c r="I154" i="2"/>
  <c r="S154" i="2" s="1"/>
  <c r="H154" i="2"/>
  <c r="P153" i="2"/>
  <c r="Z153" i="2" s="1"/>
  <c r="L153" i="2"/>
  <c r="V153" i="2" s="1"/>
  <c r="Q150" i="2"/>
  <c r="AA150" i="2" s="1"/>
  <c r="F148" i="2"/>
  <c r="G148" i="2" s="1"/>
  <c r="I153" i="2"/>
  <c r="S153" i="2" s="1"/>
  <c r="M153" i="2"/>
  <c r="W153" i="2" s="1"/>
  <c r="J150" i="2"/>
  <c r="T150" i="2" s="1"/>
  <c r="N150" i="2"/>
  <c r="X150" i="2" s="1"/>
  <c r="AC149" i="2"/>
  <c r="AD149" i="2" s="1"/>
  <c r="AE149" i="2" s="1"/>
  <c r="F147" i="2"/>
  <c r="G147" i="2" s="1"/>
  <c r="AC141" i="2"/>
  <c r="AD141" i="2" s="1"/>
  <c r="AE141" i="2" s="1"/>
  <c r="G143" i="2"/>
  <c r="L143" i="2" s="1"/>
  <c r="V143" i="2" s="1"/>
  <c r="O142" i="2"/>
  <c r="Y142" i="2" s="1"/>
  <c r="Q142" i="2"/>
  <c r="AA142" i="2" s="1"/>
  <c r="L142" i="2"/>
  <c r="V142" i="2" s="1"/>
  <c r="J142" i="2"/>
  <c r="T142" i="2" s="1"/>
  <c r="H142" i="2"/>
  <c r="R142" i="2"/>
  <c r="AB142" i="2" s="1"/>
  <c r="P142" i="2"/>
  <c r="Z142" i="2" s="1"/>
  <c r="M142" i="2"/>
  <c r="W142" i="2" s="1"/>
  <c r="N142" i="2"/>
  <c r="X142" i="2" s="1"/>
  <c r="I142" i="2"/>
  <c r="S142" i="2" s="1"/>
  <c r="K142" i="2"/>
  <c r="U142" i="2" s="1"/>
  <c r="H141" i="2"/>
  <c r="AC138" i="2"/>
  <c r="AD138" i="2" s="1"/>
  <c r="AE138" i="2" s="1"/>
  <c r="M139" i="2"/>
  <c r="W139" i="2" s="1"/>
  <c r="O139" i="2"/>
  <c r="Y139" i="2" s="1"/>
  <c r="J139" i="2"/>
  <c r="T139" i="2" s="1"/>
  <c r="L139" i="2"/>
  <c r="V139" i="2" s="1"/>
  <c r="H139" i="2"/>
  <c r="R139" i="2"/>
  <c r="AB139" i="2" s="1"/>
  <c r="P139" i="2"/>
  <c r="Z139" i="2" s="1"/>
  <c r="N139" i="2"/>
  <c r="X139" i="2" s="1"/>
  <c r="K139" i="2"/>
  <c r="U139" i="2" s="1"/>
  <c r="Q139" i="2"/>
  <c r="AA139" i="2" s="1"/>
  <c r="I139" i="2"/>
  <c r="S139" i="2" s="1"/>
  <c r="F140" i="2"/>
  <c r="G138" i="2"/>
  <c r="F135" i="2"/>
  <c r="H135" i="2" s="1"/>
  <c r="F137" i="2"/>
  <c r="F136" i="2"/>
  <c r="G136" i="2" s="1"/>
  <c r="H136" i="2" s="1"/>
  <c r="AC135" i="2"/>
  <c r="AD135" i="2" s="1"/>
  <c r="AE135" i="2" s="1"/>
  <c r="E30" i="1"/>
  <c r="J122" i="2"/>
  <c r="J123" i="2"/>
  <c r="J131" i="2"/>
  <c r="J124" i="2"/>
  <c r="H126" i="2"/>
  <c r="I126" i="2" s="1"/>
  <c r="J126" i="2"/>
  <c r="J132" i="2"/>
  <c r="H129" i="2"/>
  <c r="I129" i="2" s="1"/>
  <c r="J129" i="2"/>
  <c r="H127" i="2"/>
  <c r="I127" i="2" s="1"/>
  <c r="J127" i="2"/>
  <c r="J130" i="2"/>
  <c r="H128" i="2"/>
  <c r="I128" i="2" s="1"/>
  <c r="J128" i="2"/>
  <c r="J125" i="2"/>
  <c r="J121" i="2"/>
  <c r="L63" i="2"/>
  <c r="B63" i="2" s="1"/>
  <c r="K63" i="2"/>
  <c r="L59" i="2"/>
  <c r="B59" i="2" s="1"/>
  <c r="K59" i="2"/>
  <c r="L64" i="2"/>
  <c r="B64" i="2" s="1"/>
  <c r="K64" i="2"/>
  <c r="K53" i="2"/>
  <c r="L53" i="2"/>
  <c r="B53" i="2" s="1"/>
  <c r="L62" i="2"/>
  <c r="B62" i="2" s="1"/>
  <c r="K62" i="2"/>
  <c r="L58" i="2"/>
  <c r="B58" i="2" s="1"/>
  <c r="K58" i="2"/>
  <c r="L56" i="2"/>
  <c r="B56" i="2" s="1"/>
  <c r="K56" i="2"/>
  <c r="L51" i="2"/>
  <c r="B51" i="2" s="1"/>
  <c r="K51" i="2"/>
  <c r="L50" i="2"/>
  <c r="B50" i="2" s="1"/>
  <c r="K50" i="2"/>
  <c r="K61" i="2"/>
  <c r="L61" i="2"/>
  <c r="B61" i="2" s="1"/>
  <c r="L60" i="2"/>
  <c r="B60" i="2" s="1"/>
  <c r="K60" i="2"/>
  <c r="L55" i="2"/>
  <c r="B55" i="2" s="1"/>
  <c r="K55" i="2"/>
  <c r="K57" i="2"/>
  <c r="L57" i="2"/>
  <c r="B57" i="2" s="1"/>
  <c r="K65" i="2"/>
  <c r="L65" i="2"/>
  <c r="B65" i="2" s="1"/>
  <c r="L54" i="2"/>
  <c r="B54" i="2" s="1"/>
  <c r="K54" i="2"/>
  <c r="L52" i="2"/>
  <c r="B52" i="2" s="1"/>
  <c r="K52" i="2"/>
  <c r="O151" i="2" l="1"/>
  <c r="Y151" i="2" s="1"/>
  <c r="J151" i="2"/>
  <c r="T151" i="2" s="1"/>
  <c r="M151" i="2"/>
  <c r="W151" i="2" s="1"/>
  <c r="N151" i="2"/>
  <c r="X151" i="2" s="1"/>
  <c r="H151" i="2"/>
  <c r="R151" i="2"/>
  <c r="AB151" i="2" s="1"/>
  <c r="P151" i="2"/>
  <c r="Z151" i="2" s="1"/>
  <c r="K151" i="2"/>
  <c r="U151" i="2" s="1"/>
  <c r="I151" i="2"/>
  <c r="S151" i="2" s="1"/>
  <c r="L151" i="2"/>
  <c r="V151" i="2" s="1"/>
  <c r="AC153" i="2"/>
  <c r="AD153" i="2" s="1"/>
  <c r="AE153" i="2" s="1"/>
  <c r="H146" i="2"/>
  <c r="N147" i="2"/>
  <c r="X147" i="2" s="1"/>
  <c r="Q147" i="2"/>
  <c r="AA147" i="2" s="1"/>
  <c r="M147" i="2"/>
  <c r="W147" i="2" s="1"/>
  <c r="K147" i="2"/>
  <c r="U147" i="2" s="1"/>
  <c r="I147" i="2"/>
  <c r="S147" i="2" s="1"/>
  <c r="J147" i="2"/>
  <c r="T147" i="2" s="1"/>
  <c r="H147" i="2"/>
  <c r="P147" i="2"/>
  <c r="Z147" i="2" s="1"/>
  <c r="L147" i="2"/>
  <c r="V147" i="2" s="1"/>
  <c r="O147" i="2"/>
  <c r="Y147" i="2" s="1"/>
  <c r="R147" i="2"/>
  <c r="AB147" i="2" s="1"/>
  <c r="G149" i="2"/>
  <c r="K148" i="2"/>
  <c r="U148" i="2" s="1"/>
  <c r="R148" i="2"/>
  <c r="AB148" i="2" s="1"/>
  <c r="J148" i="2"/>
  <c r="T148" i="2" s="1"/>
  <c r="Q148" i="2"/>
  <c r="AA148" i="2" s="1"/>
  <c r="I148" i="2"/>
  <c r="S148" i="2" s="1"/>
  <c r="P148" i="2"/>
  <c r="Z148" i="2" s="1"/>
  <c r="H148" i="2"/>
  <c r="L148" i="2"/>
  <c r="V148" i="2" s="1"/>
  <c r="O148" i="2"/>
  <c r="Y148" i="2" s="1"/>
  <c r="N148" i="2"/>
  <c r="X148" i="2" s="1"/>
  <c r="M148" i="2"/>
  <c r="W148" i="2" s="1"/>
  <c r="AC154" i="2"/>
  <c r="AD154" i="2" s="1"/>
  <c r="AE154" i="2" s="1"/>
  <c r="AC150" i="2"/>
  <c r="AD150" i="2" s="1"/>
  <c r="AE150" i="2" s="1"/>
  <c r="M143" i="2"/>
  <c r="W143" i="2" s="1"/>
  <c r="R143" i="2"/>
  <c r="AB143" i="2" s="1"/>
  <c r="N143" i="2"/>
  <c r="X143" i="2" s="1"/>
  <c r="I143" i="2"/>
  <c r="S143" i="2" s="1"/>
  <c r="Q143" i="2"/>
  <c r="AA143" i="2" s="1"/>
  <c r="H143" i="2"/>
  <c r="J143" i="2"/>
  <c r="T143" i="2" s="1"/>
  <c r="O143" i="2"/>
  <c r="Y143" i="2" s="1"/>
  <c r="P143" i="2"/>
  <c r="Z143" i="2" s="1"/>
  <c r="K143" i="2"/>
  <c r="U143" i="2" s="1"/>
  <c r="AC142" i="2"/>
  <c r="AD142" i="2" s="1"/>
  <c r="AE142" i="2" s="1"/>
  <c r="G140" i="2"/>
  <c r="P140" i="2" s="1"/>
  <c r="Z140" i="2" s="1"/>
  <c r="AC139" i="2"/>
  <c r="AD139" i="2" s="1"/>
  <c r="AE139" i="2" s="1"/>
  <c r="N136" i="2"/>
  <c r="X136" i="2" s="1"/>
  <c r="M136" i="2"/>
  <c r="W136" i="2" s="1"/>
  <c r="L136" i="2"/>
  <c r="V136" i="2" s="1"/>
  <c r="Q136" i="2"/>
  <c r="AA136" i="2" s="1"/>
  <c r="O136" i="2"/>
  <c r="Y136" i="2" s="1"/>
  <c r="K136" i="2"/>
  <c r="U136" i="2" s="1"/>
  <c r="R136" i="2"/>
  <c r="AB136" i="2" s="1"/>
  <c r="P136" i="2"/>
  <c r="Z136" i="2" s="1"/>
  <c r="J136" i="2"/>
  <c r="T136" i="2" s="1"/>
  <c r="I136" i="2"/>
  <c r="S136" i="2" s="1"/>
  <c r="G137" i="2"/>
  <c r="I137" i="2" s="1"/>
  <c r="G135" i="2"/>
  <c r="J86" i="1"/>
  <c r="J84" i="1"/>
  <c r="B86" i="1"/>
  <c r="F86" i="1"/>
  <c r="B82" i="1"/>
  <c r="F84" i="1"/>
  <c r="F82" i="1"/>
  <c r="J82" i="1"/>
  <c r="B84" i="1"/>
  <c r="J28" i="1"/>
  <c r="B28" i="1"/>
  <c r="B30" i="1"/>
  <c r="F30" i="1"/>
  <c r="I30" i="1"/>
  <c r="F28" i="1"/>
  <c r="B18" i="1"/>
  <c r="G116" i="2"/>
  <c r="F116" i="2" s="1"/>
  <c r="E116" i="2" s="1"/>
  <c r="B116" i="2"/>
  <c r="G115" i="2"/>
  <c r="F115" i="2" s="1"/>
  <c r="E115" i="2" s="1"/>
  <c r="D115" i="2" s="1"/>
  <c r="B115" i="2"/>
  <c r="G114" i="2"/>
  <c r="F114" i="2" s="1"/>
  <c r="E114" i="2" s="1"/>
  <c r="D114" i="2" s="1"/>
  <c r="B114" i="2"/>
  <c r="G113" i="2"/>
  <c r="F113" i="2" s="1"/>
  <c r="E113" i="2" s="1"/>
  <c r="D113" i="2" s="1"/>
  <c r="B113" i="2"/>
  <c r="G112" i="2"/>
  <c r="F112" i="2" s="1"/>
  <c r="E112" i="2" s="1"/>
  <c r="D112" i="2" s="1"/>
  <c r="H112" i="2" s="1"/>
  <c r="B112" i="2"/>
  <c r="G111" i="2"/>
  <c r="F111" i="2" s="1"/>
  <c r="E111" i="2" s="1"/>
  <c r="D111" i="2" s="1"/>
  <c r="H111" i="2" s="1"/>
  <c r="B111" i="2"/>
  <c r="G110" i="2"/>
  <c r="F110" i="2" s="1"/>
  <c r="E110" i="2" s="1"/>
  <c r="D110" i="2" s="1"/>
  <c r="B110" i="2"/>
  <c r="G109" i="2"/>
  <c r="F109" i="2" s="1"/>
  <c r="E109" i="2" s="1"/>
  <c r="D109" i="2" s="1"/>
  <c r="H109" i="2" s="1"/>
  <c r="B109" i="2"/>
  <c r="G108" i="2"/>
  <c r="F108" i="2" s="1"/>
  <c r="E108" i="2" s="1"/>
  <c r="B108" i="2"/>
  <c r="G107" i="2"/>
  <c r="F107" i="2" s="1"/>
  <c r="E107" i="2" s="1"/>
  <c r="D107" i="2" s="1"/>
  <c r="H107" i="2" s="1"/>
  <c r="B107" i="2"/>
  <c r="A74" i="1"/>
  <c r="G74" i="1" s="1"/>
  <c r="G72" i="1"/>
  <c r="N70" i="1"/>
  <c r="N96" i="1" s="1"/>
  <c r="A57" i="1"/>
  <c r="A20" i="1"/>
  <c r="A22" i="1" s="1"/>
  <c r="A24" i="1" s="1"/>
  <c r="G24" i="1" s="1"/>
  <c r="H24" i="1" s="1"/>
  <c r="G18" i="1"/>
  <c r="H18" i="1" s="1"/>
  <c r="N16" i="1"/>
  <c r="A16" i="1" s="1"/>
  <c r="B93" i="2"/>
  <c r="B94" i="2"/>
  <c r="B95" i="2"/>
  <c r="B96" i="2"/>
  <c r="B97" i="2"/>
  <c r="B98" i="2"/>
  <c r="B99" i="2"/>
  <c r="B100" i="2"/>
  <c r="B101" i="2"/>
  <c r="B102" i="2"/>
  <c r="B92" i="2"/>
  <c r="D102" i="2"/>
  <c r="D101" i="2"/>
  <c r="D100" i="2"/>
  <c r="E100" i="2" s="1"/>
  <c r="D99" i="2"/>
  <c r="D98" i="2"/>
  <c r="D97" i="2"/>
  <c r="D96" i="2"/>
  <c r="D95" i="2"/>
  <c r="D94" i="2"/>
  <c r="D93" i="2"/>
  <c r="CR91" i="2"/>
  <c r="DB91" i="2" s="1"/>
  <c r="DL91" i="2" s="1"/>
  <c r="DV91" i="2" s="1"/>
  <c r="EF91" i="2" s="1"/>
  <c r="EP91" i="2" s="1"/>
  <c r="EZ91" i="2" s="1"/>
  <c r="F91" i="2"/>
  <c r="D92" i="2"/>
  <c r="E92" i="2" s="1"/>
  <c r="A3" i="1"/>
  <c r="E58" i="1"/>
  <c r="F58" i="1" s="1"/>
  <c r="G58" i="1" s="1"/>
  <c r="H58" i="1" s="1"/>
  <c r="I58" i="1" s="1"/>
  <c r="J58" i="1" s="1"/>
  <c r="A61" i="1"/>
  <c r="A62" i="1" s="1"/>
  <c r="B60" i="1"/>
  <c r="A7" i="1"/>
  <c r="A8" i="1" s="1"/>
  <c r="A9" i="1" s="1"/>
  <c r="A10" i="1" s="1"/>
  <c r="A11" i="1" s="1"/>
  <c r="B11" i="1" s="1"/>
  <c r="B6" i="1"/>
  <c r="B78" i="2"/>
  <c r="C78" i="2"/>
  <c r="I78" i="2" s="1"/>
  <c r="B79" i="2"/>
  <c r="C79" i="2"/>
  <c r="I79" i="2" s="1"/>
  <c r="B80" i="2"/>
  <c r="C80" i="2"/>
  <c r="H80" i="2" s="1"/>
  <c r="B81" i="2"/>
  <c r="C81" i="2"/>
  <c r="G81" i="2" s="1"/>
  <c r="B82" i="2"/>
  <c r="C82" i="2"/>
  <c r="F82" i="2" s="1"/>
  <c r="B83" i="2"/>
  <c r="C83" i="2"/>
  <c r="E83" i="2" s="1"/>
  <c r="B84" i="2"/>
  <c r="C84" i="2"/>
  <c r="D84" i="2" s="1"/>
  <c r="B85" i="2"/>
  <c r="C85" i="2"/>
  <c r="D85" i="2" s="1"/>
  <c r="B86" i="2"/>
  <c r="C86" i="2"/>
  <c r="F86" i="2" s="1"/>
  <c r="B87" i="2"/>
  <c r="C87" i="2"/>
  <c r="J87" i="2" s="1"/>
  <c r="B88" i="2"/>
  <c r="C88" i="2"/>
  <c r="H88" i="2" s="1"/>
  <c r="B77" i="2"/>
  <c r="C77" i="2"/>
  <c r="E77" i="2" s="1"/>
  <c r="Q49" i="2"/>
  <c r="P49" i="2" s="1"/>
  <c r="O49" i="2" s="1"/>
  <c r="N49" i="2" s="1"/>
  <c r="G49" i="2"/>
  <c r="F49" i="2" s="1"/>
  <c r="E49" i="2" s="1"/>
  <c r="D49" i="2" s="1"/>
  <c r="Q48" i="2"/>
  <c r="P48" i="2" s="1"/>
  <c r="O48" i="2" s="1"/>
  <c r="N48" i="2" s="1"/>
  <c r="G48" i="2"/>
  <c r="F48" i="2" s="1"/>
  <c r="E48" i="2" s="1"/>
  <c r="D48" i="2" s="1"/>
  <c r="Q47" i="2"/>
  <c r="P47" i="2" s="1"/>
  <c r="O47" i="2" s="1"/>
  <c r="N47" i="2" s="1"/>
  <c r="G47" i="2"/>
  <c r="F47" i="2" s="1"/>
  <c r="E47" i="2" s="1"/>
  <c r="D47" i="2" s="1"/>
  <c r="Q46" i="2"/>
  <c r="P46" i="2" s="1"/>
  <c r="O46" i="2" s="1"/>
  <c r="N46" i="2" s="1"/>
  <c r="G46" i="2"/>
  <c r="F46" i="2" s="1"/>
  <c r="E46" i="2" s="1"/>
  <c r="D46" i="2" s="1"/>
  <c r="Q45" i="2"/>
  <c r="P45" i="2" s="1"/>
  <c r="O45" i="2" s="1"/>
  <c r="G45" i="2"/>
  <c r="F45" i="2" s="1"/>
  <c r="E45" i="2" s="1"/>
  <c r="D45" i="2" s="1"/>
  <c r="Q44" i="2"/>
  <c r="P44" i="2" s="1"/>
  <c r="O44" i="2" s="1"/>
  <c r="G44" i="2"/>
  <c r="F44" i="2" s="1"/>
  <c r="E44" i="2" s="1"/>
  <c r="D44" i="2" s="1"/>
  <c r="Q43" i="2"/>
  <c r="P43" i="2" s="1"/>
  <c r="O43" i="2" s="1"/>
  <c r="N43" i="2" s="1"/>
  <c r="G43" i="2"/>
  <c r="F43" i="2" s="1"/>
  <c r="E43" i="2" s="1"/>
  <c r="D43" i="2" s="1"/>
  <c r="Q42" i="2"/>
  <c r="P42" i="2" s="1"/>
  <c r="O42" i="2" s="1"/>
  <c r="N42" i="2" s="1"/>
  <c r="G42" i="2"/>
  <c r="F42" i="2" s="1"/>
  <c r="E42" i="2" s="1"/>
  <c r="D42" i="2" s="1"/>
  <c r="Q41" i="2"/>
  <c r="P41" i="2" s="1"/>
  <c r="O41" i="2" s="1"/>
  <c r="N41" i="2" s="1"/>
  <c r="G41" i="2"/>
  <c r="F41" i="2" s="1"/>
  <c r="E41" i="2" s="1"/>
  <c r="D41" i="2" s="1"/>
  <c r="Q40" i="2"/>
  <c r="P40" i="2" s="1"/>
  <c r="O40" i="2" s="1"/>
  <c r="N40" i="2" s="1"/>
  <c r="G40" i="2"/>
  <c r="F40" i="2" s="1"/>
  <c r="E40" i="2" s="1"/>
  <c r="D40" i="2" s="1"/>
  <c r="Q39" i="2"/>
  <c r="P39" i="2" s="1"/>
  <c r="O39" i="2" s="1"/>
  <c r="N39" i="2" s="1"/>
  <c r="G39" i="2"/>
  <c r="F39" i="2" s="1"/>
  <c r="E39" i="2" s="1"/>
  <c r="D39" i="2" s="1"/>
  <c r="Q38" i="2"/>
  <c r="P38" i="2" s="1"/>
  <c r="O38" i="2" s="1"/>
  <c r="N38" i="2" s="1"/>
  <c r="G38" i="2"/>
  <c r="F38" i="2" s="1"/>
  <c r="E38" i="2" s="1"/>
  <c r="D38" i="2" s="1"/>
  <c r="Q37" i="2"/>
  <c r="P37" i="2" s="1"/>
  <c r="O37" i="2" s="1"/>
  <c r="N37" i="2" s="1"/>
  <c r="G37" i="2"/>
  <c r="F37" i="2" s="1"/>
  <c r="E37" i="2" s="1"/>
  <c r="D37" i="2" s="1"/>
  <c r="Q36" i="2"/>
  <c r="P36" i="2" s="1"/>
  <c r="O36" i="2" s="1"/>
  <c r="G36" i="2"/>
  <c r="F36" i="2" s="1"/>
  <c r="E36" i="2" s="1"/>
  <c r="D36" i="2" s="1"/>
  <c r="Q35" i="2"/>
  <c r="P35" i="2" s="1"/>
  <c r="O35" i="2" s="1"/>
  <c r="N35" i="2" s="1"/>
  <c r="G35" i="2"/>
  <c r="F35" i="2" s="1"/>
  <c r="E35" i="2" s="1"/>
  <c r="D35" i="2" s="1"/>
  <c r="Q34" i="2"/>
  <c r="P34" i="2" s="1"/>
  <c r="O34" i="2" s="1"/>
  <c r="N34" i="2" s="1"/>
  <c r="G34" i="2"/>
  <c r="F34" i="2" s="1"/>
  <c r="E34" i="2" s="1"/>
  <c r="D34" i="2" s="1"/>
  <c r="B16" i="2"/>
  <c r="G16" i="2"/>
  <c r="F16" i="2" s="1"/>
  <c r="Q16" i="2"/>
  <c r="P16" i="2" s="1"/>
  <c r="B17" i="2"/>
  <c r="G17" i="2"/>
  <c r="F17" i="2" s="1"/>
  <c r="Q17" i="2"/>
  <c r="P17" i="2" s="1"/>
  <c r="O17" i="2" s="1"/>
  <c r="B18" i="2"/>
  <c r="G18" i="2"/>
  <c r="F18" i="2" s="1"/>
  <c r="Q18" i="2"/>
  <c r="P18" i="2" s="1"/>
  <c r="B19" i="2"/>
  <c r="G19" i="2"/>
  <c r="F19" i="2" s="1"/>
  <c r="E19" i="2" s="1"/>
  <c r="Q19" i="2"/>
  <c r="P19" i="2" s="1"/>
  <c r="B20" i="2"/>
  <c r="G20" i="2"/>
  <c r="F20" i="2" s="1"/>
  <c r="Q20" i="2"/>
  <c r="P20" i="2" s="1"/>
  <c r="O20" i="2" s="1"/>
  <c r="B21" i="2"/>
  <c r="G21" i="2"/>
  <c r="F21" i="2" s="1"/>
  <c r="E21" i="2" s="1"/>
  <c r="Q21" i="2"/>
  <c r="P21" i="2" s="1"/>
  <c r="O21" i="2" s="1"/>
  <c r="B22" i="2"/>
  <c r="G22" i="2"/>
  <c r="F22" i="2" s="1"/>
  <c r="E22" i="2" s="1"/>
  <c r="Q22" i="2"/>
  <c r="P22" i="2" s="1"/>
  <c r="B23" i="2"/>
  <c r="G23" i="2"/>
  <c r="F23" i="2" s="1"/>
  <c r="E23" i="2" s="1"/>
  <c r="Q23" i="2"/>
  <c r="P23" i="2" s="1"/>
  <c r="O23" i="2" s="1"/>
  <c r="B24" i="2"/>
  <c r="G24" i="2"/>
  <c r="F24" i="2" s="1"/>
  <c r="Q24" i="2"/>
  <c r="P24" i="2" s="1"/>
  <c r="B25" i="2"/>
  <c r="G25" i="2"/>
  <c r="F25" i="2" s="1"/>
  <c r="Q25" i="2"/>
  <c r="P25" i="2" s="1"/>
  <c r="O25" i="2" s="1"/>
  <c r="B26" i="2"/>
  <c r="G26" i="2"/>
  <c r="F26" i="2" s="1"/>
  <c r="Q26" i="2"/>
  <c r="P26" i="2" s="1"/>
  <c r="B27" i="2"/>
  <c r="G27" i="2"/>
  <c r="F27" i="2" s="1"/>
  <c r="E27" i="2" s="1"/>
  <c r="Q27" i="2"/>
  <c r="P27" i="2" s="1"/>
  <c r="B28" i="2"/>
  <c r="G28" i="2"/>
  <c r="F28" i="2" s="1"/>
  <c r="Q28" i="2"/>
  <c r="P28" i="2" s="1"/>
  <c r="O28" i="2" s="1"/>
  <c r="B29" i="2"/>
  <c r="G29" i="2"/>
  <c r="F29" i="2" s="1"/>
  <c r="Q29" i="2"/>
  <c r="P29" i="2" s="1"/>
  <c r="O29" i="2" s="1"/>
  <c r="B30" i="2"/>
  <c r="G30" i="2"/>
  <c r="F30" i="2" s="1"/>
  <c r="E30" i="2" s="1"/>
  <c r="Q30" i="2"/>
  <c r="P30" i="2" s="1"/>
  <c r="B15" i="2"/>
  <c r="Q15" i="2"/>
  <c r="P15" i="2" s="1"/>
  <c r="G15" i="2"/>
  <c r="F15" i="2" s="1"/>
  <c r="E15" i="2" s="1"/>
  <c r="A100" i="1"/>
  <c r="A102" i="1" s="1"/>
  <c r="E102" i="1" s="1"/>
  <c r="E98" i="1"/>
  <c r="B98" i="1"/>
  <c r="A48" i="1"/>
  <c r="E46" i="1"/>
  <c r="B11" i="2"/>
  <c r="B10" i="2"/>
  <c r="B9" i="2"/>
  <c r="B8" i="2"/>
  <c r="B7" i="2"/>
  <c r="B6" i="2"/>
  <c r="B5" i="2"/>
  <c r="B4" i="2"/>
  <c r="B3" i="2"/>
  <c r="B2" i="2"/>
  <c r="H93" i="1" l="1"/>
  <c r="H92" i="1"/>
  <c r="H94" i="1"/>
  <c r="H91" i="1"/>
  <c r="L42" i="1"/>
  <c r="I42" i="1"/>
  <c r="AC151" i="2"/>
  <c r="AD151" i="2" s="1"/>
  <c r="AE151" i="2" s="1"/>
  <c r="C42" i="1"/>
  <c r="F42" i="1"/>
  <c r="AC147" i="2"/>
  <c r="AD147" i="2" s="1"/>
  <c r="AE147" i="2" s="1"/>
  <c r="AC148" i="2"/>
  <c r="AD148" i="2" s="1"/>
  <c r="AE148" i="2" s="1"/>
  <c r="J140" i="2"/>
  <c r="T140" i="2" s="1"/>
  <c r="L140" i="2"/>
  <c r="V140" i="2" s="1"/>
  <c r="AC143" i="2"/>
  <c r="AD143" i="2" s="1"/>
  <c r="AE143" i="2" s="1"/>
  <c r="H140" i="2"/>
  <c r="I140" i="2"/>
  <c r="S140" i="2" s="1"/>
  <c r="R140" i="2"/>
  <c r="AB140" i="2" s="1"/>
  <c r="K140" i="2"/>
  <c r="U140" i="2" s="1"/>
  <c r="N140" i="2"/>
  <c r="X140" i="2" s="1"/>
  <c r="Q140" i="2"/>
  <c r="AA140" i="2" s="1"/>
  <c r="H137" i="2"/>
  <c r="O140" i="2"/>
  <c r="Y140" i="2" s="1"/>
  <c r="O137" i="2"/>
  <c r="M140" i="2"/>
  <c r="W140" i="2" s="1"/>
  <c r="M137" i="2"/>
  <c r="P137" i="2"/>
  <c r="L137" i="2"/>
  <c r="K137" i="2"/>
  <c r="N137" i="2"/>
  <c r="R137" i="2"/>
  <c r="Q137" i="2"/>
  <c r="J137" i="2"/>
  <c r="S137" i="2"/>
  <c r="AC136" i="2"/>
  <c r="AD136" i="2" s="1"/>
  <c r="AE136" i="2" s="1"/>
  <c r="A32" i="1"/>
  <c r="J30" i="1"/>
  <c r="B20" i="1"/>
  <c r="B22" i="1"/>
  <c r="B24" i="1"/>
  <c r="H115" i="2"/>
  <c r="C113" i="2"/>
  <c r="A114" i="2"/>
  <c r="H110" i="2"/>
  <c r="H114" i="2"/>
  <c r="D116" i="2"/>
  <c r="H116" i="2" s="1"/>
  <c r="D108" i="2"/>
  <c r="H108" i="2" s="1"/>
  <c r="A110" i="2"/>
  <c r="H113" i="2"/>
  <c r="A112" i="2"/>
  <c r="A113" i="2"/>
  <c r="A116" i="2"/>
  <c r="A111" i="2"/>
  <c r="A109" i="2"/>
  <c r="A107" i="2"/>
  <c r="A115" i="2"/>
  <c r="A108" i="2"/>
  <c r="C112" i="2"/>
  <c r="I112" i="2"/>
  <c r="J112" i="2" s="1"/>
  <c r="C109" i="2"/>
  <c r="I109" i="2"/>
  <c r="J109" i="2" s="1"/>
  <c r="C114" i="2"/>
  <c r="I114" i="2"/>
  <c r="J114" i="2" s="1"/>
  <c r="C110" i="2"/>
  <c r="I110" i="2"/>
  <c r="J110" i="2" s="1"/>
  <c r="I115" i="2"/>
  <c r="J115" i="2" s="1"/>
  <c r="C115" i="2"/>
  <c r="I107" i="2"/>
  <c r="J107" i="2" s="1"/>
  <c r="C107" i="2"/>
  <c r="C111" i="2"/>
  <c r="I111" i="2"/>
  <c r="J111" i="2" s="1"/>
  <c r="I113" i="2"/>
  <c r="J113" i="2" s="1"/>
  <c r="A70" i="1"/>
  <c r="A76" i="1"/>
  <c r="A78" i="1" s="1"/>
  <c r="G78" i="1" s="1"/>
  <c r="G20" i="1"/>
  <c r="H20" i="1" s="1"/>
  <c r="G22" i="1"/>
  <c r="H22" i="1" s="1"/>
  <c r="N44" i="1"/>
  <c r="A95" i="2"/>
  <c r="A96" i="2"/>
  <c r="A98" i="2"/>
  <c r="A102" i="2"/>
  <c r="A94" i="2"/>
  <c r="A93" i="2"/>
  <c r="A101" i="2"/>
  <c r="A100" i="2"/>
  <c r="A97" i="2"/>
  <c r="A92" i="2"/>
  <c r="A99" i="2"/>
  <c r="G91" i="2"/>
  <c r="G102" i="2" s="1"/>
  <c r="F99" i="2"/>
  <c r="F97" i="2"/>
  <c r="F94" i="2"/>
  <c r="E98" i="2"/>
  <c r="E102" i="2"/>
  <c r="E99" i="2"/>
  <c r="F96" i="2"/>
  <c r="E93" i="2"/>
  <c r="E95" i="2"/>
  <c r="F95" i="2"/>
  <c r="F101" i="2"/>
  <c r="E101" i="2"/>
  <c r="E94" i="2"/>
  <c r="E97" i="2"/>
  <c r="F100" i="2"/>
  <c r="F98" i="2"/>
  <c r="E96" i="2"/>
  <c r="F102" i="2"/>
  <c r="F93" i="2"/>
  <c r="F92" i="2"/>
  <c r="A12" i="1"/>
  <c r="A13" i="1" s="1"/>
  <c r="B13" i="1" s="1"/>
  <c r="A63" i="1"/>
  <c r="B62" i="1"/>
  <c r="B61" i="1"/>
  <c r="B7" i="1"/>
  <c r="B10" i="1"/>
  <c r="B9" i="1"/>
  <c r="B8" i="1"/>
  <c r="D80" i="2"/>
  <c r="D82" i="2"/>
  <c r="D86" i="2"/>
  <c r="A80" i="2"/>
  <c r="A84" i="2"/>
  <c r="H78" i="2"/>
  <c r="A88" i="2"/>
  <c r="A85" i="2"/>
  <c r="G78" i="2"/>
  <c r="A82" i="2"/>
  <c r="D87" i="2"/>
  <c r="F78" i="2"/>
  <c r="A78" i="2"/>
  <c r="A83" i="2"/>
  <c r="F81" i="2"/>
  <c r="G79" i="2"/>
  <c r="E81" i="2"/>
  <c r="E79" i="2"/>
  <c r="E86" i="2"/>
  <c r="D83" i="2"/>
  <c r="D81" i="2"/>
  <c r="D79" i="2"/>
  <c r="A86" i="2"/>
  <c r="A81" i="2"/>
  <c r="A77" i="2"/>
  <c r="A79" i="2"/>
  <c r="A87" i="2"/>
  <c r="D88" i="2"/>
  <c r="F85" i="2"/>
  <c r="E82" i="2"/>
  <c r="F79" i="2"/>
  <c r="E78" i="2"/>
  <c r="G80" i="2"/>
  <c r="F80" i="2"/>
  <c r="E80" i="2"/>
  <c r="I87" i="2"/>
  <c r="J86" i="2"/>
  <c r="H87" i="2"/>
  <c r="I86" i="2"/>
  <c r="J85" i="2"/>
  <c r="D78" i="2"/>
  <c r="G88" i="2"/>
  <c r="G87" i="2"/>
  <c r="H86" i="2"/>
  <c r="I85" i="2"/>
  <c r="F88" i="2"/>
  <c r="F87" i="2"/>
  <c r="G86" i="2"/>
  <c r="H85" i="2"/>
  <c r="J78" i="2"/>
  <c r="E88" i="2"/>
  <c r="E87" i="2"/>
  <c r="G85" i="2"/>
  <c r="H79" i="2"/>
  <c r="J83" i="2"/>
  <c r="I77" i="2"/>
  <c r="H84" i="2"/>
  <c r="J82" i="2"/>
  <c r="H83" i="2"/>
  <c r="J81" i="2"/>
  <c r="J88" i="2"/>
  <c r="E85" i="2"/>
  <c r="F84" i="2"/>
  <c r="G83" i="2"/>
  <c r="H82" i="2"/>
  <c r="I81" i="2"/>
  <c r="J80" i="2"/>
  <c r="J84" i="2"/>
  <c r="I84" i="2"/>
  <c r="I83" i="2"/>
  <c r="G84" i="2"/>
  <c r="I82" i="2"/>
  <c r="I88" i="2"/>
  <c r="E84" i="2"/>
  <c r="F83" i="2"/>
  <c r="G82" i="2"/>
  <c r="H81" i="2"/>
  <c r="I80" i="2"/>
  <c r="J79" i="2"/>
  <c r="J77" i="2"/>
  <c r="H77" i="2"/>
  <c r="G77" i="2"/>
  <c r="F77" i="2"/>
  <c r="D77" i="2"/>
  <c r="M40" i="2"/>
  <c r="M48" i="2"/>
  <c r="N45" i="2"/>
  <c r="S45" i="2" s="1"/>
  <c r="T45" i="2" s="1"/>
  <c r="N44" i="2"/>
  <c r="M44" i="2" s="1"/>
  <c r="N36" i="2"/>
  <c r="M36" i="2" s="1"/>
  <c r="I41" i="2"/>
  <c r="J41" i="2" s="1"/>
  <c r="I37" i="2"/>
  <c r="J37" i="2" s="1"/>
  <c r="C37" i="2"/>
  <c r="I45" i="2"/>
  <c r="J45" i="2" s="1"/>
  <c r="C45" i="2"/>
  <c r="S41" i="2"/>
  <c r="T41" i="2" s="1"/>
  <c r="M41" i="2"/>
  <c r="S37" i="2"/>
  <c r="T37" i="2" s="1"/>
  <c r="M37" i="2"/>
  <c r="I49" i="2"/>
  <c r="J49" i="2" s="1"/>
  <c r="C49" i="2"/>
  <c r="S49" i="2"/>
  <c r="T49" i="2" s="1"/>
  <c r="M49" i="2"/>
  <c r="C41" i="2"/>
  <c r="I38" i="2"/>
  <c r="J38" i="2" s="1"/>
  <c r="C38" i="2"/>
  <c r="M43" i="2"/>
  <c r="S43" i="2"/>
  <c r="T43" i="2" s="1"/>
  <c r="I35" i="2"/>
  <c r="J35" i="2" s="1"/>
  <c r="C35" i="2"/>
  <c r="S38" i="2"/>
  <c r="T38" i="2" s="1"/>
  <c r="M38" i="2"/>
  <c r="M35" i="2"/>
  <c r="S35" i="2"/>
  <c r="T35" i="2" s="1"/>
  <c r="I47" i="2"/>
  <c r="J47" i="2" s="1"/>
  <c r="C47" i="2"/>
  <c r="C40" i="2"/>
  <c r="I40" i="2"/>
  <c r="J40" i="2" s="1"/>
  <c r="I42" i="2"/>
  <c r="J42" i="2" s="1"/>
  <c r="C42" i="2"/>
  <c r="C44" i="2"/>
  <c r="I44" i="2"/>
  <c r="J44" i="2" s="1"/>
  <c r="M47" i="2"/>
  <c r="S47" i="2"/>
  <c r="T47" i="2" s="1"/>
  <c r="I39" i="2"/>
  <c r="J39" i="2" s="1"/>
  <c r="C39" i="2"/>
  <c r="S42" i="2"/>
  <c r="T42" i="2" s="1"/>
  <c r="M42" i="2"/>
  <c r="I34" i="2"/>
  <c r="J34" i="2" s="1"/>
  <c r="C34" i="2"/>
  <c r="C36" i="2"/>
  <c r="I36" i="2"/>
  <c r="J36" i="2" s="1"/>
  <c r="M39" i="2"/>
  <c r="S39" i="2"/>
  <c r="T39" i="2" s="1"/>
  <c r="S34" i="2"/>
  <c r="T34" i="2" s="1"/>
  <c r="M34" i="2"/>
  <c r="I46" i="2"/>
  <c r="J46" i="2" s="1"/>
  <c r="C46" i="2"/>
  <c r="C48" i="2"/>
  <c r="I48" i="2"/>
  <c r="J48" i="2" s="1"/>
  <c r="C43" i="2"/>
  <c r="I43" i="2"/>
  <c r="J43" i="2" s="1"/>
  <c r="S46" i="2"/>
  <c r="T46" i="2" s="1"/>
  <c r="M46" i="2"/>
  <c r="S40" i="2"/>
  <c r="T40" i="2" s="1"/>
  <c r="S48" i="2"/>
  <c r="T48" i="2" s="1"/>
  <c r="D23" i="2"/>
  <c r="C23" i="2" s="1"/>
  <c r="E29" i="2"/>
  <c r="D29" i="2" s="1"/>
  <c r="E28" i="2"/>
  <c r="D28" i="2" s="1"/>
  <c r="D30" i="2"/>
  <c r="C30" i="2" s="1"/>
  <c r="D22" i="2"/>
  <c r="C22" i="2" s="1"/>
  <c r="E26" i="2"/>
  <c r="D26" i="2" s="1"/>
  <c r="E18" i="2"/>
  <c r="D18" i="2" s="1"/>
  <c r="E20" i="2"/>
  <c r="D20" i="2" s="1"/>
  <c r="I20" i="2" s="1"/>
  <c r="J20" i="2" s="1"/>
  <c r="D27" i="2"/>
  <c r="I27" i="2" s="1"/>
  <c r="J27" i="2" s="1"/>
  <c r="D19" i="2"/>
  <c r="I19" i="2" s="1"/>
  <c r="J19" i="2" s="1"/>
  <c r="E25" i="2"/>
  <c r="D25" i="2" s="1"/>
  <c r="C25" i="2" s="1"/>
  <c r="E17" i="2"/>
  <c r="D17" i="2" s="1"/>
  <c r="C17" i="2" s="1"/>
  <c r="D21" i="2"/>
  <c r="I21" i="2" s="1"/>
  <c r="J21" i="2" s="1"/>
  <c r="E24" i="2"/>
  <c r="D24" i="2" s="1"/>
  <c r="E16" i="2"/>
  <c r="D16" i="2" s="1"/>
  <c r="O26" i="2"/>
  <c r="N26" i="2" s="1"/>
  <c r="O18" i="2"/>
  <c r="N18" i="2" s="1"/>
  <c r="N29" i="2"/>
  <c r="S29" i="2" s="1"/>
  <c r="T29" i="2" s="1"/>
  <c r="O19" i="2"/>
  <c r="N19" i="2" s="1"/>
  <c r="M19" i="2" s="1"/>
  <c r="N23" i="2"/>
  <c r="M23" i="2" s="1"/>
  <c r="N25" i="2"/>
  <c r="M25" i="2" s="1"/>
  <c r="N17" i="2"/>
  <c r="S17" i="2" s="1"/>
  <c r="T17" i="2" s="1"/>
  <c r="O30" i="2"/>
  <c r="N30" i="2" s="1"/>
  <c r="O22" i="2"/>
  <c r="N22" i="2" s="1"/>
  <c r="N21" i="2"/>
  <c r="S21" i="2" s="1"/>
  <c r="T21" i="2" s="1"/>
  <c r="O27" i="2"/>
  <c r="N27" i="2" s="1"/>
  <c r="N28" i="2"/>
  <c r="S28" i="2" s="1"/>
  <c r="T28" i="2" s="1"/>
  <c r="N20" i="2"/>
  <c r="S20" i="2" s="1"/>
  <c r="T20" i="2" s="1"/>
  <c r="O24" i="2"/>
  <c r="N24" i="2" s="1"/>
  <c r="S24" i="2" s="1"/>
  <c r="T24" i="2" s="1"/>
  <c r="O16" i="2"/>
  <c r="N16" i="2" s="1"/>
  <c r="O15" i="2"/>
  <c r="N15" i="2" s="1"/>
  <c r="M15" i="2" s="1"/>
  <c r="D15" i="2"/>
  <c r="I15" i="2" s="1"/>
  <c r="J15" i="2" s="1"/>
  <c r="A26" i="2"/>
  <c r="A18" i="2"/>
  <c r="A29" i="2"/>
  <c r="A21" i="2"/>
  <c r="A25" i="2"/>
  <c r="A17" i="2"/>
  <c r="A24" i="2"/>
  <c r="A16" i="2"/>
  <c r="A23" i="2"/>
  <c r="A15" i="2"/>
  <c r="A28" i="2"/>
  <c r="A20" i="2"/>
  <c r="A27" i="2"/>
  <c r="A19" i="2"/>
  <c r="A22" i="2"/>
  <c r="A30" i="2"/>
  <c r="A50" i="1"/>
  <c r="H46" i="1"/>
  <c r="I102" i="1"/>
  <c r="F102" i="1"/>
  <c r="B102" i="1"/>
  <c r="B100" i="1"/>
  <c r="E100" i="1"/>
  <c r="I98" i="1"/>
  <c r="F98" i="1"/>
  <c r="E48" i="1"/>
  <c r="H48" i="1" s="1"/>
  <c r="A5" i="2"/>
  <c r="A10" i="2"/>
  <c r="A2" i="2"/>
  <c r="A11" i="2"/>
  <c r="A9" i="2"/>
  <c r="A6" i="2"/>
  <c r="A7" i="2"/>
  <c r="A8" i="2"/>
  <c r="A3" i="2"/>
  <c r="A4" i="2"/>
  <c r="G3" i="2"/>
  <c r="F3" i="2" s="1"/>
  <c r="E3" i="2" s="1"/>
  <c r="G4" i="2"/>
  <c r="F4" i="2" s="1"/>
  <c r="E4" i="2" s="1"/>
  <c r="G5" i="2"/>
  <c r="F5" i="2" s="1"/>
  <c r="E5" i="2" s="1"/>
  <c r="G6" i="2"/>
  <c r="F6" i="2" s="1"/>
  <c r="E6" i="2" s="1"/>
  <c r="G7" i="2"/>
  <c r="F7" i="2" s="1"/>
  <c r="E7" i="2" s="1"/>
  <c r="G8" i="2"/>
  <c r="F8" i="2" s="1"/>
  <c r="E8" i="2" s="1"/>
  <c r="G9" i="2"/>
  <c r="F9" i="2" s="1"/>
  <c r="E9" i="2" s="1"/>
  <c r="G10" i="2"/>
  <c r="F10" i="2" s="1"/>
  <c r="E10" i="2" s="1"/>
  <c r="G11" i="2"/>
  <c r="F11" i="2" s="1"/>
  <c r="E11" i="2" s="1"/>
  <c r="G2" i="2"/>
  <c r="F2" i="2" s="1"/>
  <c r="B92" i="1" l="1"/>
  <c r="I93" i="1"/>
  <c r="B93" i="1"/>
  <c r="I94" i="1"/>
  <c r="B91" i="1"/>
  <c r="B94" i="1"/>
  <c r="I91" i="1"/>
  <c r="I92" i="1"/>
  <c r="C38" i="1"/>
  <c r="L38" i="1"/>
  <c r="F38" i="1"/>
  <c r="I38" i="1"/>
  <c r="AC140" i="2"/>
  <c r="AD140" i="2" s="1"/>
  <c r="AE140" i="2" s="1"/>
  <c r="U137" i="2"/>
  <c r="T137" i="2"/>
  <c r="V137" i="2"/>
  <c r="E32" i="1"/>
  <c r="B32" i="1"/>
  <c r="G100" i="2"/>
  <c r="G95" i="2"/>
  <c r="G99" i="2"/>
  <c r="G98" i="2"/>
  <c r="G101" i="2"/>
  <c r="G92" i="2"/>
  <c r="G97" i="2"/>
  <c r="G93" i="2"/>
  <c r="G94" i="2"/>
  <c r="I24" i="1"/>
  <c r="I22" i="1"/>
  <c r="I18" i="1"/>
  <c r="I20" i="1"/>
  <c r="C24" i="1"/>
  <c r="C22" i="1"/>
  <c r="C20" i="1"/>
  <c r="K110" i="2"/>
  <c r="L110" i="2"/>
  <c r="M110" i="2"/>
  <c r="N110" i="2"/>
  <c r="O110" i="2"/>
  <c r="P110" i="2"/>
  <c r="Q110" i="2"/>
  <c r="R110" i="2"/>
  <c r="K111" i="2"/>
  <c r="L111" i="2"/>
  <c r="M111" i="2"/>
  <c r="N111" i="2"/>
  <c r="R111" i="2"/>
  <c r="O111" i="2"/>
  <c r="P111" i="2"/>
  <c r="Q111" i="2"/>
  <c r="K114" i="2"/>
  <c r="L114" i="2"/>
  <c r="M114" i="2"/>
  <c r="N114" i="2"/>
  <c r="R114" i="2"/>
  <c r="O114" i="2"/>
  <c r="P114" i="2"/>
  <c r="Q114" i="2"/>
  <c r="K115" i="2"/>
  <c r="L115" i="2"/>
  <c r="M115" i="2"/>
  <c r="R115" i="2"/>
  <c r="N115" i="2"/>
  <c r="O115" i="2"/>
  <c r="P115" i="2"/>
  <c r="Q115" i="2"/>
  <c r="K112" i="2"/>
  <c r="L112" i="2"/>
  <c r="M112" i="2"/>
  <c r="N112" i="2"/>
  <c r="R112" i="2"/>
  <c r="O112" i="2"/>
  <c r="P112" i="2"/>
  <c r="Q112" i="2"/>
  <c r="K113" i="2"/>
  <c r="L113" i="2"/>
  <c r="M113" i="2"/>
  <c r="N113" i="2"/>
  <c r="R113" i="2"/>
  <c r="O113" i="2"/>
  <c r="P113" i="2"/>
  <c r="Q113" i="2"/>
  <c r="K109" i="2"/>
  <c r="L109" i="2"/>
  <c r="M109" i="2"/>
  <c r="N109" i="2"/>
  <c r="R109" i="2"/>
  <c r="O109" i="2"/>
  <c r="P109" i="2"/>
  <c r="Q109" i="2"/>
  <c r="K107" i="2"/>
  <c r="L107" i="2"/>
  <c r="M107" i="2"/>
  <c r="N107" i="2"/>
  <c r="O107" i="2"/>
  <c r="R107" i="2"/>
  <c r="P107" i="2"/>
  <c r="Q107" i="2"/>
  <c r="C108" i="2"/>
  <c r="I108" i="2"/>
  <c r="J108" i="2" s="1"/>
  <c r="C116" i="2"/>
  <c r="I116" i="2"/>
  <c r="J116" i="2" s="1"/>
  <c r="G76" i="1"/>
  <c r="A14" i="1"/>
  <c r="B14" i="1" s="1"/>
  <c r="C18" i="1"/>
  <c r="H91" i="2"/>
  <c r="G96" i="2"/>
  <c r="B12" i="1"/>
  <c r="C12" i="1"/>
  <c r="C13" i="1"/>
  <c r="D61" i="1"/>
  <c r="E62" i="1"/>
  <c r="F63" i="1"/>
  <c r="E61" i="1"/>
  <c r="F62" i="1"/>
  <c r="G63" i="1"/>
  <c r="E63" i="1"/>
  <c r="F61" i="1"/>
  <c r="G62" i="1"/>
  <c r="H63" i="1"/>
  <c r="G61" i="1"/>
  <c r="H62" i="1"/>
  <c r="I63" i="1"/>
  <c r="H61" i="1"/>
  <c r="I62" i="1"/>
  <c r="J63" i="1"/>
  <c r="D62" i="1"/>
  <c r="I61" i="1"/>
  <c r="J62" i="1"/>
  <c r="J61" i="1"/>
  <c r="D63" i="1"/>
  <c r="D60" i="1"/>
  <c r="E60" i="1"/>
  <c r="F60" i="1"/>
  <c r="G60" i="1"/>
  <c r="H60" i="1"/>
  <c r="I60" i="1"/>
  <c r="J60" i="1"/>
  <c r="C61" i="1"/>
  <c r="C60" i="1"/>
  <c r="C62" i="1"/>
  <c r="B63" i="1"/>
  <c r="C63" i="1"/>
  <c r="A64" i="1"/>
  <c r="D64" i="1" s="1"/>
  <c r="C10" i="1"/>
  <c r="C11" i="1"/>
  <c r="C8" i="1"/>
  <c r="C9" i="1"/>
  <c r="C7" i="1"/>
  <c r="C6" i="1"/>
  <c r="S36" i="2"/>
  <c r="T36" i="2" s="1"/>
  <c r="M45" i="2"/>
  <c r="K45" i="2" s="1"/>
  <c r="S44" i="2"/>
  <c r="T44" i="2" s="1"/>
  <c r="K42" i="2"/>
  <c r="L41" i="2"/>
  <c r="B41" i="2" s="1"/>
  <c r="K41" i="2"/>
  <c r="L44" i="2"/>
  <c r="B44" i="2" s="1"/>
  <c r="K44" i="2"/>
  <c r="K35" i="2"/>
  <c r="L43" i="2"/>
  <c r="B43" i="2" s="1"/>
  <c r="K43" i="2"/>
  <c r="L40" i="2"/>
  <c r="B40" i="2" s="1"/>
  <c r="K40" i="2"/>
  <c r="L46" i="2"/>
  <c r="B46" i="2" s="1"/>
  <c r="K46" i="2"/>
  <c r="L38" i="2"/>
  <c r="B38" i="2" s="1"/>
  <c r="K38" i="2"/>
  <c r="L39" i="2"/>
  <c r="B39" i="2" s="1"/>
  <c r="K39" i="2"/>
  <c r="K47" i="2"/>
  <c r="K49" i="2"/>
  <c r="K37" i="2"/>
  <c r="L48" i="2"/>
  <c r="B48" i="2" s="1"/>
  <c r="K48" i="2"/>
  <c r="L36" i="2"/>
  <c r="B36" i="2" s="1"/>
  <c r="K36" i="2"/>
  <c r="L34" i="2"/>
  <c r="B34" i="2" s="1"/>
  <c r="K34" i="2"/>
  <c r="L42" i="2"/>
  <c r="B42" i="2" s="1"/>
  <c r="L35" i="2"/>
  <c r="B35" i="2" s="1"/>
  <c r="L47" i="2"/>
  <c r="B47" i="2" s="1"/>
  <c r="L49" i="2"/>
  <c r="B49" i="2" s="1"/>
  <c r="L37" i="2"/>
  <c r="B37" i="2" s="1"/>
  <c r="I22" i="2"/>
  <c r="J22" i="2" s="1"/>
  <c r="C21" i="2"/>
  <c r="I30" i="2"/>
  <c r="J30" i="2" s="1"/>
  <c r="C27" i="2"/>
  <c r="S25" i="2"/>
  <c r="T25" i="2" s="1"/>
  <c r="C19" i="2"/>
  <c r="K19" i="2" s="1"/>
  <c r="I23" i="2"/>
  <c r="J23" i="2" s="1"/>
  <c r="I25" i="2"/>
  <c r="J25" i="2" s="1"/>
  <c r="M17" i="2"/>
  <c r="L17" i="2" s="1"/>
  <c r="C26" i="2"/>
  <c r="I26" i="2"/>
  <c r="J26" i="2" s="1"/>
  <c r="S27" i="2"/>
  <c r="T27" i="2" s="1"/>
  <c r="M27" i="2"/>
  <c r="C18" i="2"/>
  <c r="I18" i="2"/>
  <c r="J18" i="2" s="1"/>
  <c r="I16" i="2"/>
  <c r="J16" i="2" s="1"/>
  <c r="C16" i="2"/>
  <c r="I29" i="2"/>
  <c r="J29" i="2" s="1"/>
  <c r="C29" i="2"/>
  <c r="S22" i="2"/>
  <c r="T22" i="2" s="1"/>
  <c r="M22" i="2"/>
  <c r="K22" i="2" s="1"/>
  <c r="C28" i="2"/>
  <c r="I28" i="2"/>
  <c r="J28" i="2" s="1"/>
  <c r="C24" i="2"/>
  <c r="I24" i="2"/>
  <c r="J24" i="2" s="1"/>
  <c r="C15" i="2"/>
  <c r="L15" i="2" s="1"/>
  <c r="I17" i="2"/>
  <c r="J17" i="2" s="1"/>
  <c r="C20" i="2"/>
  <c r="M28" i="2"/>
  <c r="M29" i="2"/>
  <c r="M21" i="2"/>
  <c r="M30" i="2"/>
  <c r="K30" i="2" s="1"/>
  <c r="S30" i="2"/>
  <c r="T30" i="2" s="1"/>
  <c r="M16" i="2"/>
  <c r="S16" i="2"/>
  <c r="T16" i="2" s="1"/>
  <c r="M18" i="2"/>
  <c r="S18" i="2"/>
  <c r="T18" i="2" s="1"/>
  <c r="M26" i="2"/>
  <c r="S26" i="2"/>
  <c r="T26" i="2" s="1"/>
  <c r="M24" i="2"/>
  <c r="S19" i="2"/>
  <c r="T19" i="2" s="1"/>
  <c r="M20" i="2"/>
  <c r="S23" i="2"/>
  <c r="T23" i="2" s="1"/>
  <c r="S15" i="2"/>
  <c r="T15" i="2" s="1"/>
  <c r="E2" i="2"/>
  <c r="D2" i="2" s="1"/>
  <c r="K25" i="2"/>
  <c r="L25" i="2"/>
  <c r="L23" i="2"/>
  <c r="K23" i="2"/>
  <c r="E50" i="1"/>
  <c r="J102" i="1"/>
  <c r="D9" i="2"/>
  <c r="I9" i="2" s="1"/>
  <c r="J9" i="2" s="1"/>
  <c r="D7" i="2"/>
  <c r="I7" i="2" s="1"/>
  <c r="J7" i="2" s="1"/>
  <c r="D5" i="2"/>
  <c r="C5" i="2" s="1"/>
  <c r="D8" i="2"/>
  <c r="C8" i="2" s="1"/>
  <c r="D6" i="2"/>
  <c r="C6" i="2" s="1"/>
  <c r="D4" i="2"/>
  <c r="I4" i="2" s="1"/>
  <c r="J4" i="2" s="1"/>
  <c r="D11" i="2"/>
  <c r="I11" i="2" s="1"/>
  <c r="J11" i="2" s="1"/>
  <c r="D3" i="2"/>
  <c r="I3" i="2" s="1"/>
  <c r="J3" i="2" s="1"/>
  <c r="D10" i="2"/>
  <c r="C10" i="2" s="1"/>
  <c r="J98" i="1"/>
  <c r="I100" i="1"/>
  <c r="F100" i="1"/>
  <c r="AB137" i="2" l="1"/>
  <c r="Y137" i="2"/>
  <c r="Z137" i="2"/>
  <c r="W137" i="2"/>
  <c r="AA137" i="2"/>
  <c r="X137" i="2"/>
  <c r="I32" i="1"/>
  <c r="J32" i="1" s="1"/>
  <c r="F32" i="1"/>
  <c r="K116" i="2"/>
  <c r="L116" i="2"/>
  <c r="M116" i="2"/>
  <c r="N116" i="2"/>
  <c r="R116" i="2"/>
  <c r="O116" i="2"/>
  <c r="P116" i="2"/>
  <c r="Q116" i="2"/>
  <c r="K108" i="2"/>
  <c r="L108" i="2"/>
  <c r="M108" i="2"/>
  <c r="R108" i="2"/>
  <c r="N108" i="2"/>
  <c r="O108" i="2"/>
  <c r="P108" i="2"/>
  <c r="Q108" i="2"/>
  <c r="C14" i="1"/>
  <c r="I91" i="2"/>
  <c r="H97" i="2"/>
  <c r="H94" i="2"/>
  <c r="H98" i="2"/>
  <c r="H96" i="2"/>
  <c r="H93" i="2"/>
  <c r="H100" i="2"/>
  <c r="H95" i="2"/>
  <c r="H92" i="2"/>
  <c r="H99" i="2"/>
  <c r="H101" i="2"/>
  <c r="H102" i="2"/>
  <c r="F64" i="1"/>
  <c r="G64" i="1"/>
  <c r="E64" i="1"/>
  <c r="J64" i="1"/>
  <c r="H64" i="1"/>
  <c r="I64" i="1"/>
  <c r="B64" i="1"/>
  <c r="A65" i="1"/>
  <c r="A66" i="1" s="1"/>
  <c r="C64" i="1"/>
  <c r="L45" i="2"/>
  <c r="B45" i="2" s="1"/>
  <c r="K15" i="2"/>
  <c r="L21" i="2"/>
  <c r="L27" i="2"/>
  <c r="K20" i="2"/>
  <c r="L30" i="2"/>
  <c r="K17" i="2"/>
  <c r="L19" i="2"/>
  <c r="L26" i="2"/>
  <c r="L18" i="2"/>
  <c r="K27" i="2"/>
  <c r="L22" i="2"/>
  <c r="L20" i="2"/>
  <c r="L16" i="2"/>
  <c r="K26" i="2"/>
  <c r="K29" i="2"/>
  <c r="L28" i="2"/>
  <c r="L24" i="2"/>
  <c r="K24" i="2"/>
  <c r="K21" i="2"/>
  <c r="K18" i="2"/>
  <c r="L29" i="2"/>
  <c r="K28" i="2"/>
  <c r="K16" i="2"/>
  <c r="C9" i="2"/>
  <c r="H50" i="1"/>
  <c r="C11" i="2"/>
  <c r="C7" i="2"/>
  <c r="C3" i="2"/>
  <c r="I10" i="2"/>
  <c r="J10" i="2" s="1"/>
  <c r="I5" i="2"/>
  <c r="J5" i="2" s="1"/>
  <c r="I6" i="2"/>
  <c r="J6" i="2" s="1"/>
  <c r="I8" i="2"/>
  <c r="J8" i="2" s="1"/>
  <c r="C4" i="2"/>
  <c r="I2" i="2"/>
  <c r="J2" i="2" s="1"/>
  <c r="J100" i="1"/>
  <c r="C2" i="2"/>
  <c r="AC137" i="2" l="1"/>
  <c r="AD137" i="2" s="1"/>
  <c r="AE137" i="2" s="1"/>
  <c r="I50" i="1"/>
  <c r="I48" i="1"/>
  <c r="F46" i="1"/>
  <c r="F48" i="1"/>
  <c r="F50" i="1"/>
  <c r="I46" i="1"/>
  <c r="B50" i="1"/>
  <c r="B46" i="1"/>
  <c r="B48" i="1"/>
  <c r="A67" i="1"/>
  <c r="B66" i="1"/>
  <c r="E66" i="1"/>
  <c r="D66" i="1"/>
  <c r="F66" i="1"/>
  <c r="J66" i="1"/>
  <c r="G66" i="1"/>
  <c r="C66" i="1"/>
  <c r="H66" i="1"/>
  <c r="I66" i="1"/>
  <c r="J91" i="2"/>
  <c r="I98" i="2"/>
  <c r="I96" i="2"/>
  <c r="I100" i="2"/>
  <c r="I93" i="2"/>
  <c r="I95" i="2"/>
  <c r="I97" i="2"/>
  <c r="I99" i="2"/>
  <c r="I101" i="2"/>
  <c r="I92" i="2"/>
  <c r="I94" i="2"/>
  <c r="I102" i="2"/>
  <c r="G65" i="1"/>
  <c r="I65" i="1"/>
  <c r="D65" i="1"/>
  <c r="E65" i="1"/>
  <c r="F65" i="1"/>
  <c r="J65" i="1"/>
  <c r="H65" i="1"/>
  <c r="C65" i="1"/>
  <c r="B65" i="1"/>
  <c r="C100" i="1"/>
  <c r="K102" i="1"/>
  <c r="G100" i="1"/>
  <c r="G102" i="1"/>
  <c r="G98" i="1"/>
  <c r="C102" i="1"/>
  <c r="C98" i="1"/>
  <c r="K98" i="1"/>
  <c r="K100" i="1"/>
  <c r="C93" i="1" l="1"/>
  <c r="C92" i="1"/>
  <c r="C91" i="1"/>
  <c r="C94" i="1"/>
  <c r="A34" i="2"/>
  <c r="A45" i="2"/>
  <c r="A55" i="2"/>
  <c r="A65" i="2"/>
  <c r="A43" i="2"/>
  <c r="A44" i="2"/>
  <c r="A58" i="2"/>
  <c r="A54" i="2"/>
  <c r="A37" i="2"/>
  <c r="A35" i="2"/>
  <c r="A60" i="2"/>
  <c r="A56" i="2"/>
  <c r="A36" i="2"/>
  <c r="A46" i="2"/>
  <c r="A51" i="2"/>
  <c r="A50" i="2"/>
  <c r="A49" i="2"/>
  <c r="A41" i="2"/>
  <c r="A64" i="2"/>
  <c r="A53" i="2"/>
  <c r="A40" i="2"/>
  <c r="A42" i="2"/>
  <c r="A57" i="2"/>
  <c r="A61" i="2"/>
  <c r="A38" i="2"/>
  <c r="A63" i="2"/>
  <c r="A39" i="2"/>
  <c r="A59" i="2"/>
  <c r="A52" i="2"/>
  <c r="A47" i="2"/>
  <c r="A62" i="2"/>
  <c r="A48" i="2"/>
  <c r="A68" i="1"/>
  <c r="B67" i="1"/>
  <c r="C67" i="1"/>
  <c r="G67" i="1"/>
  <c r="E67" i="1"/>
  <c r="F67" i="1"/>
  <c r="D67" i="1"/>
  <c r="H67" i="1"/>
  <c r="J67" i="1"/>
  <c r="I67" i="1"/>
  <c r="K91" i="2"/>
  <c r="J100" i="2"/>
  <c r="J99" i="2"/>
  <c r="J97" i="2"/>
  <c r="J102" i="2"/>
  <c r="J93" i="2"/>
  <c r="J92" i="2"/>
  <c r="J94" i="2"/>
  <c r="J95" i="2"/>
  <c r="J98" i="2"/>
  <c r="J101" i="2"/>
  <c r="J96" i="2"/>
  <c r="B68" i="1" l="1"/>
  <c r="E68" i="1"/>
  <c r="I68" i="1"/>
  <c r="J68" i="1"/>
  <c r="H68" i="1"/>
  <c r="D68" i="1"/>
  <c r="C68" i="1"/>
  <c r="F68" i="1"/>
  <c r="G68" i="1"/>
  <c r="L91" i="2"/>
  <c r="K95" i="2"/>
  <c r="K96" i="2"/>
  <c r="K97" i="2"/>
  <c r="K100" i="2"/>
  <c r="K94" i="2"/>
  <c r="K102" i="2"/>
  <c r="K98" i="2"/>
  <c r="K93" i="2"/>
  <c r="K101" i="2"/>
  <c r="K99" i="2"/>
  <c r="K92" i="2"/>
  <c r="M91" i="2" l="1"/>
  <c r="L97" i="2"/>
  <c r="L94" i="2"/>
  <c r="L98" i="2"/>
  <c r="L96" i="2"/>
  <c r="L100" i="2"/>
  <c r="L92" i="2"/>
  <c r="L95" i="2"/>
  <c r="L99" i="2"/>
  <c r="L102" i="2"/>
  <c r="L93" i="2"/>
  <c r="L101" i="2"/>
  <c r="N91" i="2" l="1"/>
  <c r="M99" i="2"/>
  <c r="M100" i="2"/>
  <c r="M98" i="2"/>
  <c r="M96" i="2"/>
  <c r="M102" i="2"/>
  <c r="M93" i="2"/>
  <c r="M97" i="2"/>
  <c r="M101" i="2"/>
  <c r="M94" i="2"/>
  <c r="M95" i="2"/>
  <c r="M92" i="2"/>
  <c r="O91" i="2" l="1"/>
  <c r="N99" i="2"/>
  <c r="N94" i="2"/>
  <c r="N95" i="2"/>
  <c r="CH95" i="2" s="1"/>
  <c r="N93" i="2"/>
  <c r="N98" i="2"/>
  <c r="CH98" i="2" s="1"/>
  <c r="N97" i="2"/>
  <c r="N102" i="2"/>
  <c r="CH102" i="2" s="1"/>
  <c r="N96" i="2"/>
  <c r="N100" i="2"/>
  <c r="CH100" i="2" s="1"/>
  <c r="N101" i="2"/>
  <c r="CH101" i="2" s="1"/>
  <c r="N92" i="2"/>
  <c r="CH92" i="2" l="1"/>
  <c r="CH99" i="2"/>
  <c r="CH93" i="2"/>
  <c r="CH96" i="2"/>
  <c r="P91" i="2"/>
  <c r="O100" i="2"/>
  <c r="CI100" i="2" s="1"/>
  <c r="O94" i="2"/>
  <c r="CI94" i="2" s="1"/>
  <c r="O95" i="2"/>
  <c r="O102" i="2"/>
  <c r="CI102" i="2" s="1"/>
  <c r="O101" i="2"/>
  <c r="O93" i="2"/>
  <c r="CI93" i="2" s="1"/>
  <c r="O97" i="2"/>
  <c r="CI97" i="2" s="1"/>
  <c r="O99" i="2"/>
  <c r="O92" i="2"/>
  <c r="CI92" i="2" s="1"/>
  <c r="O96" i="2"/>
  <c r="CI96" i="2" s="1"/>
  <c r="O98" i="2"/>
  <c r="CH94" i="2"/>
  <c r="CH97" i="2"/>
  <c r="CI98" i="2" l="1"/>
  <c r="Q91" i="2"/>
  <c r="P99" i="2"/>
  <c r="P98" i="2"/>
  <c r="P101" i="2"/>
  <c r="P97" i="2"/>
  <c r="P102" i="2"/>
  <c r="P93" i="2"/>
  <c r="P100" i="2"/>
  <c r="P95" i="2"/>
  <c r="P92" i="2"/>
  <c r="P94" i="2"/>
  <c r="P96" i="2"/>
  <c r="CI95" i="2"/>
  <c r="CI101" i="2"/>
  <c r="CI99" i="2"/>
  <c r="R91" i="2" l="1"/>
  <c r="Q98" i="2"/>
  <c r="Q96" i="2"/>
  <c r="Q93" i="2"/>
  <c r="Q101" i="2"/>
  <c r="Q95" i="2"/>
  <c r="Q99" i="2"/>
  <c r="Q97" i="2"/>
  <c r="Q92" i="2"/>
  <c r="Q102" i="2"/>
  <c r="Q100" i="2"/>
  <c r="Q94" i="2"/>
  <c r="S91" i="2" l="1"/>
  <c r="R101" i="2"/>
  <c r="R100" i="2"/>
  <c r="R94" i="2"/>
  <c r="R102" i="2"/>
  <c r="R99" i="2"/>
  <c r="R98" i="2"/>
  <c r="R95" i="2"/>
  <c r="R97" i="2"/>
  <c r="R93" i="2"/>
  <c r="R96" i="2"/>
  <c r="R92" i="2"/>
  <c r="T91" i="2" l="1"/>
  <c r="S95" i="2"/>
  <c r="S97" i="2"/>
  <c r="S101" i="2"/>
  <c r="S98" i="2"/>
  <c r="S100" i="2"/>
  <c r="S93" i="2"/>
  <c r="S94" i="2"/>
  <c r="S102" i="2"/>
  <c r="S96" i="2"/>
  <c r="S99" i="2"/>
  <c r="S92" i="2"/>
  <c r="U91" i="2" l="1"/>
  <c r="T101" i="2"/>
  <c r="T97" i="2"/>
  <c r="T102" i="2"/>
  <c r="T100" i="2"/>
  <c r="T99" i="2"/>
  <c r="T92" i="2"/>
  <c r="T95" i="2"/>
  <c r="T94" i="2"/>
  <c r="T98" i="2"/>
  <c r="T96" i="2"/>
  <c r="T93" i="2"/>
  <c r="V91" i="2" l="1"/>
  <c r="U100" i="2"/>
  <c r="U102" i="2"/>
  <c r="U95" i="2"/>
  <c r="U93" i="2"/>
  <c r="U98" i="2"/>
  <c r="U99" i="2"/>
  <c r="U101" i="2"/>
  <c r="U97" i="2"/>
  <c r="U92" i="2"/>
  <c r="U96" i="2"/>
  <c r="U94" i="2"/>
  <c r="W91" i="2" l="1"/>
  <c r="V99" i="2"/>
  <c r="V101" i="2"/>
  <c r="V92" i="2"/>
  <c r="V94" i="2"/>
  <c r="V97" i="2"/>
  <c r="V102" i="2"/>
  <c r="V100" i="2"/>
  <c r="V96" i="2"/>
  <c r="V98" i="2"/>
  <c r="V93" i="2"/>
  <c r="V95" i="2"/>
  <c r="X91" i="2" l="1"/>
  <c r="W96" i="2"/>
  <c r="W102" i="2"/>
  <c r="W94" i="2"/>
  <c r="W95" i="2"/>
  <c r="W97" i="2"/>
  <c r="W100" i="2"/>
  <c r="W93" i="2"/>
  <c r="W99" i="2"/>
  <c r="W101" i="2"/>
  <c r="W92" i="2"/>
  <c r="W98" i="2"/>
  <c r="Y91" i="2" l="1"/>
  <c r="X97" i="2"/>
  <c r="CR97" i="2" s="1"/>
  <c r="X93" i="2"/>
  <c r="CR93" i="2" s="1"/>
  <c r="X102" i="2"/>
  <c r="CR102" i="2" s="1"/>
  <c r="X100" i="2"/>
  <c r="CR100" i="2" s="1"/>
  <c r="X99" i="2"/>
  <c r="CR99" i="2" s="1"/>
  <c r="X96" i="2"/>
  <c r="CR96" i="2" s="1"/>
  <c r="X92" i="2"/>
  <c r="CR92" i="2" s="1"/>
  <c r="X98" i="2"/>
  <c r="CR98" i="2" s="1"/>
  <c r="X95" i="2"/>
  <c r="CR95" i="2" s="1"/>
  <c r="X94" i="2"/>
  <c r="CR94" i="2" s="1"/>
  <c r="X101" i="2"/>
  <c r="CR101" i="2" s="1"/>
  <c r="Z91" i="2" l="1"/>
  <c r="Y98" i="2"/>
  <c r="Y96" i="2"/>
  <c r="Y94" i="2"/>
  <c r="Y97" i="2"/>
  <c r="Y100" i="2"/>
  <c r="Y102" i="2"/>
  <c r="Y93" i="2"/>
  <c r="Y95" i="2"/>
  <c r="Y99" i="2"/>
  <c r="Y101" i="2"/>
  <c r="Y92" i="2"/>
  <c r="AA91" i="2" l="1"/>
  <c r="Z94" i="2"/>
  <c r="Z99" i="2"/>
  <c r="Z100" i="2"/>
  <c r="Z96" i="2"/>
  <c r="Z93" i="2"/>
  <c r="Z101" i="2"/>
  <c r="Z102" i="2"/>
  <c r="Z98" i="2"/>
  <c r="Z97" i="2"/>
  <c r="Z95" i="2"/>
  <c r="Z92" i="2"/>
  <c r="AB91" i="2" l="1"/>
  <c r="AA97" i="2"/>
  <c r="AA96" i="2"/>
  <c r="AA95" i="2"/>
  <c r="AA100" i="2"/>
  <c r="AA92" i="2"/>
  <c r="AA102" i="2"/>
  <c r="AA93" i="2"/>
  <c r="AA101" i="2"/>
  <c r="AA98" i="2"/>
  <c r="AA99" i="2"/>
  <c r="AA94" i="2"/>
  <c r="AC91" i="2" l="1"/>
  <c r="AB97" i="2"/>
  <c r="AB101" i="2"/>
  <c r="AB99" i="2"/>
  <c r="AB102" i="2"/>
  <c r="AB94" i="2"/>
  <c r="AB98" i="2"/>
  <c r="AB96" i="2"/>
  <c r="AB93" i="2"/>
  <c r="AB100" i="2"/>
  <c r="AB92" i="2"/>
  <c r="AB95" i="2"/>
  <c r="AD91" i="2" l="1"/>
  <c r="AC100" i="2"/>
  <c r="AC99" i="2"/>
  <c r="AC98" i="2"/>
  <c r="AC95" i="2"/>
  <c r="AC97" i="2"/>
  <c r="AC96" i="2"/>
  <c r="AC101" i="2"/>
  <c r="AC102" i="2"/>
  <c r="AC93" i="2"/>
  <c r="AC92" i="2"/>
  <c r="AC94" i="2"/>
  <c r="AE91" i="2" l="1"/>
  <c r="AD97" i="2"/>
  <c r="AD99" i="2"/>
  <c r="AD94" i="2"/>
  <c r="AD96" i="2"/>
  <c r="AD95" i="2"/>
  <c r="AD101" i="2"/>
  <c r="AD93" i="2"/>
  <c r="AD102" i="2"/>
  <c r="AD100" i="2"/>
  <c r="AD92" i="2"/>
  <c r="AD98" i="2"/>
  <c r="AF91" i="2" l="1"/>
  <c r="AE100" i="2"/>
  <c r="AE96" i="2"/>
  <c r="AE101" i="2"/>
  <c r="AE94" i="2"/>
  <c r="AE92" i="2"/>
  <c r="AE93" i="2"/>
  <c r="AE99" i="2"/>
  <c r="AE102" i="2"/>
  <c r="AE95" i="2"/>
  <c r="AE97" i="2"/>
  <c r="AE98" i="2"/>
  <c r="AG91" i="2" l="1"/>
  <c r="AF99" i="2"/>
  <c r="AF98" i="2"/>
  <c r="AF94" i="2"/>
  <c r="AF93" i="2"/>
  <c r="AF96" i="2"/>
  <c r="AF101" i="2"/>
  <c r="AF102" i="2"/>
  <c r="AF100" i="2"/>
  <c r="AF92" i="2"/>
  <c r="AF97" i="2"/>
  <c r="AF95" i="2"/>
  <c r="AH91" i="2" l="1"/>
  <c r="AG98" i="2"/>
  <c r="AG94" i="2"/>
  <c r="AG102" i="2"/>
  <c r="AG100" i="2"/>
  <c r="AG97" i="2"/>
  <c r="AG93" i="2"/>
  <c r="AG92" i="2"/>
  <c r="AG95" i="2"/>
  <c r="AG96" i="2"/>
  <c r="AG99" i="2"/>
  <c r="AG101" i="2"/>
  <c r="AI91" i="2" l="1"/>
  <c r="AH100" i="2"/>
  <c r="DB100" i="2" s="1"/>
  <c r="AH95" i="2"/>
  <c r="DB95" i="2" s="1"/>
  <c r="AH101" i="2"/>
  <c r="DB101" i="2" s="1"/>
  <c r="AH102" i="2"/>
  <c r="DB102" i="2" s="1"/>
  <c r="AH96" i="2"/>
  <c r="DB96" i="2" s="1"/>
  <c r="AH97" i="2"/>
  <c r="DB97" i="2" s="1"/>
  <c r="AH99" i="2"/>
  <c r="DB99" i="2" s="1"/>
  <c r="AH94" i="2"/>
  <c r="DB94" i="2" s="1"/>
  <c r="AH98" i="2"/>
  <c r="DB98" i="2" s="1"/>
  <c r="AH92" i="2"/>
  <c r="DB92" i="2" s="1"/>
  <c r="AH93" i="2"/>
  <c r="DB93" i="2" s="1"/>
  <c r="AJ91" i="2" l="1"/>
  <c r="AI95" i="2"/>
  <c r="AI98" i="2"/>
  <c r="AI100" i="2"/>
  <c r="AI93" i="2"/>
  <c r="AI101" i="2"/>
  <c r="AI92" i="2"/>
  <c r="AI102" i="2"/>
  <c r="AI97" i="2"/>
  <c r="AI99" i="2"/>
  <c r="AI96" i="2"/>
  <c r="AI94" i="2"/>
  <c r="AK91" i="2" l="1"/>
  <c r="AJ93" i="2"/>
  <c r="AJ94" i="2"/>
  <c r="AJ101" i="2"/>
  <c r="AJ98" i="2"/>
  <c r="AJ96" i="2"/>
  <c r="AJ97" i="2"/>
  <c r="AJ102" i="2"/>
  <c r="AJ92" i="2"/>
  <c r="AJ100" i="2"/>
  <c r="AJ99" i="2"/>
  <c r="AJ95" i="2"/>
  <c r="AL91" i="2" l="1"/>
  <c r="AK100" i="2"/>
  <c r="AK94" i="2"/>
  <c r="AK98" i="2"/>
  <c r="AK97" i="2"/>
  <c r="AK102" i="2"/>
  <c r="AK93" i="2"/>
  <c r="AK101" i="2"/>
  <c r="AK92" i="2"/>
  <c r="AK95" i="2"/>
  <c r="AK96" i="2"/>
  <c r="AK99" i="2"/>
  <c r="AM91" i="2" l="1"/>
  <c r="AL99" i="2"/>
  <c r="AL97" i="2"/>
  <c r="AL94" i="2"/>
  <c r="AL100" i="2"/>
  <c r="AL102" i="2"/>
  <c r="AL95" i="2"/>
  <c r="AL93" i="2"/>
  <c r="AL92" i="2"/>
  <c r="AL101" i="2"/>
  <c r="AL96" i="2"/>
  <c r="AL98" i="2"/>
  <c r="AN91" i="2" l="1"/>
  <c r="AM96" i="2"/>
  <c r="AM94" i="2"/>
  <c r="AM100" i="2"/>
  <c r="AM97" i="2"/>
  <c r="AM98" i="2"/>
  <c r="AM92" i="2"/>
  <c r="AM93" i="2"/>
  <c r="AM102" i="2"/>
  <c r="AM101" i="2"/>
  <c r="AM99" i="2"/>
  <c r="AM95" i="2"/>
  <c r="AO91" i="2" l="1"/>
  <c r="AN101" i="2"/>
  <c r="AN94" i="2"/>
  <c r="AN95" i="2"/>
  <c r="AN98" i="2"/>
  <c r="AN97" i="2"/>
  <c r="AN102" i="2"/>
  <c r="AN100" i="2"/>
  <c r="AN99" i="2"/>
  <c r="AN93" i="2"/>
  <c r="AN92" i="2"/>
  <c r="AN96" i="2"/>
  <c r="AP91" i="2" l="1"/>
  <c r="AO98" i="2"/>
  <c r="AO96" i="2"/>
  <c r="AO102" i="2"/>
  <c r="AO94" i="2"/>
  <c r="AO92" i="2"/>
  <c r="AO93" i="2"/>
  <c r="AO100" i="2"/>
  <c r="AO101" i="2"/>
  <c r="AO95" i="2"/>
  <c r="AO99" i="2"/>
  <c r="AO97" i="2"/>
  <c r="AQ91" i="2" l="1"/>
  <c r="AP101" i="2"/>
  <c r="AP100" i="2"/>
  <c r="AP99" i="2"/>
  <c r="AP94" i="2"/>
  <c r="AP96" i="2"/>
  <c r="AP97" i="2"/>
  <c r="AP93" i="2"/>
  <c r="AP102" i="2"/>
  <c r="AP92" i="2"/>
  <c r="AP95" i="2"/>
  <c r="AP98" i="2"/>
  <c r="AR91" i="2" l="1"/>
  <c r="AQ96" i="2"/>
  <c r="AQ95" i="2"/>
  <c r="AQ100" i="2"/>
  <c r="AQ97" i="2"/>
  <c r="AQ93" i="2"/>
  <c r="AQ99" i="2"/>
  <c r="AQ102" i="2"/>
  <c r="AQ98" i="2"/>
  <c r="AQ92" i="2"/>
  <c r="AQ101" i="2"/>
  <c r="AQ94" i="2"/>
  <c r="AS91" i="2" l="1"/>
  <c r="AR97" i="2"/>
  <c r="DL97" i="2" s="1"/>
  <c r="AR101" i="2"/>
  <c r="DL101" i="2" s="1"/>
  <c r="AR99" i="2"/>
  <c r="DL99" i="2" s="1"/>
  <c r="AR102" i="2"/>
  <c r="DL102" i="2" s="1"/>
  <c r="AR93" i="2"/>
  <c r="DL93" i="2" s="1"/>
  <c r="AR92" i="2"/>
  <c r="DL92" i="2" s="1"/>
  <c r="AR100" i="2"/>
  <c r="DL100" i="2" s="1"/>
  <c r="AR98" i="2"/>
  <c r="DL98" i="2" s="1"/>
  <c r="AR96" i="2"/>
  <c r="DL96" i="2" s="1"/>
  <c r="AR95" i="2"/>
  <c r="DL95" i="2" s="1"/>
  <c r="AR94" i="2"/>
  <c r="DL94" i="2" s="1"/>
  <c r="AT91" i="2" l="1"/>
  <c r="AS99" i="2"/>
  <c r="AS100" i="2"/>
  <c r="AS98" i="2"/>
  <c r="AS102" i="2"/>
  <c r="AS101" i="2"/>
  <c r="AS94" i="2"/>
  <c r="AS93" i="2"/>
  <c r="AS95" i="2"/>
  <c r="AS97" i="2"/>
  <c r="AS96" i="2"/>
  <c r="AS92" i="2"/>
  <c r="AU91" i="2" l="1"/>
  <c r="AT99" i="2"/>
  <c r="AT97" i="2"/>
  <c r="AT101" i="2"/>
  <c r="AT94" i="2"/>
  <c r="AT98" i="2"/>
  <c r="AT93" i="2"/>
  <c r="AT92" i="2"/>
  <c r="AT96" i="2"/>
  <c r="AT100" i="2"/>
  <c r="AT102" i="2"/>
  <c r="AT95" i="2"/>
  <c r="AV91" i="2" l="1"/>
  <c r="AU100" i="2"/>
  <c r="AU94" i="2"/>
  <c r="AU95" i="2"/>
  <c r="AU102" i="2"/>
  <c r="AU98" i="2"/>
  <c r="AU92" i="2"/>
  <c r="AU93" i="2"/>
  <c r="AU96" i="2"/>
  <c r="AU101" i="2"/>
  <c r="AU97" i="2"/>
  <c r="AU99" i="2"/>
  <c r="AW91" i="2" l="1"/>
  <c r="AV97" i="2"/>
  <c r="AV99" i="2"/>
  <c r="AV98" i="2"/>
  <c r="AV94" i="2"/>
  <c r="AV101" i="2"/>
  <c r="AV102" i="2"/>
  <c r="AV100" i="2"/>
  <c r="AV93" i="2"/>
  <c r="AV96" i="2"/>
  <c r="AV95" i="2"/>
  <c r="AV92" i="2"/>
  <c r="AX91" i="2" l="1"/>
  <c r="AW98" i="2"/>
  <c r="AW96" i="2"/>
  <c r="AW93" i="2"/>
  <c r="AW92" i="2"/>
  <c r="AW94" i="2"/>
  <c r="AW101" i="2"/>
  <c r="AW100" i="2"/>
  <c r="AW102" i="2"/>
  <c r="AW97" i="2"/>
  <c r="AW99" i="2"/>
  <c r="AW95" i="2"/>
  <c r="AY91" i="2" l="1"/>
  <c r="AX101" i="2"/>
  <c r="AX100" i="2"/>
  <c r="AX94" i="2"/>
  <c r="AX99" i="2"/>
  <c r="AX93" i="2"/>
  <c r="AX97" i="2"/>
  <c r="AX96" i="2"/>
  <c r="AX102" i="2"/>
  <c r="AX95" i="2"/>
  <c r="AX98" i="2"/>
  <c r="AX92" i="2"/>
  <c r="AZ91" i="2" l="1"/>
  <c r="AY96" i="2"/>
  <c r="AY98" i="2"/>
  <c r="AY94" i="2"/>
  <c r="AY92" i="2"/>
  <c r="AY93" i="2"/>
  <c r="AY102" i="2"/>
  <c r="AY97" i="2"/>
  <c r="AY100" i="2"/>
  <c r="AY95" i="2"/>
  <c r="AY101" i="2"/>
  <c r="AY99" i="2"/>
  <c r="BA91" i="2" l="1"/>
  <c r="AZ100" i="2"/>
  <c r="AZ95" i="2"/>
  <c r="AZ99" i="2"/>
  <c r="AZ102" i="2"/>
  <c r="AZ96" i="2"/>
  <c r="AZ92" i="2"/>
  <c r="AZ101" i="2"/>
  <c r="AZ97" i="2"/>
  <c r="AZ93" i="2"/>
  <c r="AZ98" i="2"/>
  <c r="AZ94" i="2"/>
  <c r="BB91" i="2" l="1"/>
  <c r="BA100" i="2"/>
  <c r="BA99" i="2"/>
  <c r="BA97" i="2"/>
  <c r="BA96" i="2"/>
  <c r="BA94" i="2"/>
  <c r="BA98" i="2"/>
  <c r="BA101" i="2"/>
  <c r="BA92" i="2"/>
  <c r="BA93" i="2"/>
  <c r="BA95" i="2"/>
  <c r="BA102" i="2"/>
  <c r="BC91" i="2" l="1"/>
  <c r="BB99" i="2"/>
  <c r="DV99" i="2" s="1"/>
  <c r="BB95" i="2"/>
  <c r="DV95" i="2" s="1"/>
  <c r="BB94" i="2"/>
  <c r="DV94" i="2" s="1"/>
  <c r="BB98" i="2"/>
  <c r="DV98" i="2" s="1"/>
  <c r="BB100" i="2"/>
  <c r="DV100" i="2" s="1"/>
  <c r="BB96" i="2"/>
  <c r="DV96" i="2" s="1"/>
  <c r="BB92" i="2"/>
  <c r="DV92" i="2" s="1"/>
  <c r="BB101" i="2"/>
  <c r="DV101" i="2" s="1"/>
  <c r="BB93" i="2"/>
  <c r="DV93" i="2" s="1"/>
  <c r="BB102" i="2"/>
  <c r="DV102" i="2" s="1"/>
  <c r="BB97" i="2"/>
  <c r="DV97" i="2" s="1"/>
  <c r="BD91" i="2" l="1"/>
  <c r="BC96" i="2"/>
  <c r="BC99" i="2"/>
  <c r="BC98" i="2"/>
  <c r="BC94" i="2"/>
  <c r="BC102" i="2"/>
  <c r="BC100" i="2"/>
  <c r="BC101" i="2"/>
  <c r="BC92" i="2"/>
  <c r="BC95" i="2"/>
  <c r="BC97" i="2"/>
  <c r="BC93" i="2"/>
  <c r="BE91" i="2" l="1"/>
  <c r="BD97" i="2"/>
  <c r="BD95" i="2"/>
  <c r="BD98" i="2"/>
  <c r="BD101" i="2"/>
  <c r="BD94" i="2"/>
  <c r="BD99" i="2"/>
  <c r="BD93" i="2"/>
  <c r="BD96" i="2"/>
  <c r="BD102" i="2"/>
  <c r="BD92" i="2"/>
  <c r="BD100" i="2"/>
  <c r="BF91" i="2" l="1"/>
  <c r="BE98" i="2"/>
  <c r="BE96" i="2"/>
  <c r="BE99" i="2"/>
  <c r="BE93" i="2"/>
  <c r="BE101" i="2"/>
  <c r="BE94" i="2"/>
  <c r="BE102" i="2"/>
  <c r="BE95" i="2"/>
  <c r="BE97" i="2"/>
  <c r="BE100" i="2"/>
  <c r="BE92" i="2"/>
  <c r="BG91" i="2" l="1"/>
  <c r="BF100" i="2"/>
  <c r="BF99" i="2"/>
  <c r="BF97" i="2"/>
  <c r="BF94" i="2"/>
  <c r="BF95" i="2"/>
  <c r="BF98" i="2"/>
  <c r="BF96" i="2"/>
  <c r="BF101" i="2"/>
  <c r="BF93" i="2"/>
  <c r="BF102" i="2"/>
  <c r="BF92" i="2"/>
  <c r="BH91" i="2" l="1"/>
  <c r="BG96" i="2"/>
  <c r="BG100" i="2"/>
  <c r="BG94" i="2"/>
  <c r="BG102" i="2"/>
  <c r="BG99" i="2"/>
  <c r="BG97" i="2"/>
  <c r="BG101" i="2"/>
  <c r="BG95" i="2"/>
  <c r="BG93" i="2"/>
  <c r="BG98" i="2"/>
  <c r="BG92" i="2"/>
  <c r="BI91" i="2" l="1"/>
  <c r="BH97" i="2"/>
  <c r="BH95" i="2"/>
  <c r="BH93" i="2"/>
  <c r="BH101" i="2"/>
  <c r="BH94" i="2"/>
  <c r="BH98" i="2"/>
  <c r="BH96" i="2"/>
  <c r="BH102" i="2"/>
  <c r="BH100" i="2"/>
  <c r="BH99" i="2"/>
  <c r="BH92" i="2"/>
  <c r="BJ91" i="2" l="1"/>
  <c r="BI99" i="2"/>
  <c r="BI100" i="2"/>
  <c r="BI98" i="2"/>
  <c r="BI101" i="2"/>
  <c r="BI94" i="2"/>
  <c r="BI97" i="2"/>
  <c r="BI95" i="2"/>
  <c r="BI92" i="2"/>
  <c r="BI96" i="2"/>
  <c r="BI102" i="2"/>
  <c r="BI93" i="2"/>
  <c r="BK91" i="2" l="1"/>
  <c r="BJ97" i="2"/>
  <c r="BJ99" i="2"/>
  <c r="BJ96" i="2"/>
  <c r="BJ95" i="2"/>
  <c r="BJ94" i="2"/>
  <c r="BJ100" i="2"/>
  <c r="BJ102" i="2"/>
  <c r="BJ101" i="2"/>
  <c r="BJ98" i="2"/>
  <c r="BJ93" i="2"/>
  <c r="BJ92" i="2"/>
  <c r="BL91" i="2" l="1"/>
  <c r="BK100" i="2"/>
  <c r="BK102" i="2"/>
  <c r="BK95" i="2"/>
  <c r="BK96" i="2"/>
  <c r="BK94" i="2"/>
  <c r="BK98" i="2"/>
  <c r="BK101" i="2"/>
  <c r="BK92" i="2"/>
  <c r="BK93" i="2"/>
  <c r="BK97" i="2"/>
  <c r="BK99" i="2"/>
  <c r="BM91" i="2" l="1"/>
  <c r="BL99" i="2"/>
  <c r="EF99" i="2" s="1"/>
  <c r="BL98" i="2"/>
  <c r="EF98" i="2" s="1"/>
  <c r="BL97" i="2"/>
  <c r="EF97" i="2" s="1"/>
  <c r="BL94" i="2"/>
  <c r="EF94" i="2" s="1"/>
  <c r="BL101" i="2"/>
  <c r="EF101" i="2" s="1"/>
  <c r="BL95" i="2"/>
  <c r="EF95" i="2" s="1"/>
  <c r="BL92" i="2"/>
  <c r="EF92" i="2" s="1"/>
  <c r="BL96" i="2"/>
  <c r="EF96" i="2" s="1"/>
  <c r="BL93" i="2"/>
  <c r="EF93" i="2" s="1"/>
  <c r="BL102" i="2"/>
  <c r="EF102" i="2" s="1"/>
  <c r="BL100" i="2"/>
  <c r="EF100" i="2" s="1"/>
  <c r="BN91" i="2" l="1"/>
  <c r="BM98" i="2"/>
  <c r="BM94" i="2"/>
  <c r="BM102" i="2"/>
  <c r="BM101" i="2"/>
  <c r="BM93" i="2"/>
  <c r="BM96" i="2"/>
  <c r="BM95" i="2"/>
  <c r="BM97" i="2"/>
  <c r="BM92" i="2"/>
  <c r="BM100" i="2"/>
  <c r="BM99" i="2"/>
  <c r="BO91" i="2" l="1"/>
  <c r="BN100" i="2"/>
  <c r="BN93" i="2"/>
  <c r="BN98" i="2"/>
  <c r="BN101" i="2"/>
  <c r="BN95" i="2"/>
  <c r="BN96" i="2"/>
  <c r="BN92" i="2"/>
  <c r="BN102" i="2"/>
  <c r="BN99" i="2"/>
  <c r="BN97" i="2"/>
  <c r="BN94" i="2"/>
  <c r="BP91" i="2" l="1"/>
  <c r="BO97" i="2"/>
  <c r="BO101" i="2"/>
  <c r="BO95" i="2"/>
  <c r="BO99" i="2"/>
  <c r="BO98" i="2"/>
  <c r="BO96" i="2"/>
  <c r="BO94" i="2"/>
  <c r="BO92" i="2"/>
  <c r="BO100" i="2"/>
  <c r="BO102" i="2"/>
  <c r="BO93" i="2"/>
  <c r="BQ91" i="2" l="1"/>
  <c r="BP97" i="2"/>
  <c r="BP95" i="2"/>
  <c r="BP94" i="2"/>
  <c r="BP98" i="2"/>
  <c r="BP96" i="2"/>
  <c r="BP101" i="2"/>
  <c r="BP102" i="2"/>
  <c r="BP93" i="2"/>
  <c r="BP100" i="2"/>
  <c r="BP92" i="2"/>
  <c r="BP99" i="2"/>
  <c r="BR91" i="2" l="1"/>
  <c r="BQ100" i="2"/>
  <c r="BQ96" i="2"/>
  <c r="BQ95" i="2"/>
  <c r="BQ98" i="2"/>
  <c r="BQ102" i="2"/>
  <c r="BQ97" i="2"/>
  <c r="BQ94" i="2"/>
  <c r="BQ92" i="2"/>
  <c r="BQ99" i="2"/>
  <c r="BQ93" i="2"/>
  <c r="BQ101" i="2"/>
  <c r="BS91" i="2" l="1"/>
  <c r="BR99" i="2"/>
  <c r="BR96" i="2"/>
  <c r="BR98" i="2"/>
  <c r="BR101" i="2"/>
  <c r="BR93" i="2"/>
  <c r="BR95" i="2"/>
  <c r="BR94" i="2"/>
  <c r="BR100" i="2"/>
  <c r="BR102" i="2"/>
  <c r="BR92" i="2"/>
  <c r="BR97" i="2"/>
  <c r="BT91" i="2" l="1"/>
  <c r="BS96" i="2"/>
  <c r="BS100" i="2"/>
  <c r="BS101" i="2"/>
  <c r="BS99" i="2"/>
  <c r="BS94" i="2"/>
  <c r="BS95" i="2"/>
  <c r="BS98" i="2"/>
  <c r="BS97" i="2"/>
  <c r="BS102" i="2"/>
  <c r="BS93" i="2"/>
  <c r="BS92" i="2"/>
  <c r="BU91" i="2" l="1"/>
  <c r="BT101" i="2"/>
  <c r="BT96" i="2"/>
  <c r="BT98" i="2"/>
  <c r="BT94" i="2"/>
  <c r="BT102" i="2"/>
  <c r="BT95" i="2"/>
  <c r="BT93" i="2"/>
  <c r="BT92" i="2"/>
  <c r="BT99" i="2"/>
  <c r="BT97" i="2"/>
  <c r="BT100" i="2"/>
  <c r="BV91" i="2" l="1"/>
  <c r="BU98" i="2"/>
  <c r="BU96" i="2"/>
  <c r="BU102" i="2"/>
  <c r="BU93" i="2"/>
  <c r="BU100" i="2"/>
  <c r="BU97" i="2"/>
  <c r="BU99" i="2"/>
  <c r="BU94" i="2"/>
  <c r="BU101" i="2"/>
  <c r="BU92" i="2"/>
  <c r="BU95" i="2"/>
  <c r="BW91" i="2" l="1"/>
  <c r="BV99" i="2"/>
  <c r="EP99" i="2" s="1"/>
  <c r="BV97" i="2"/>
  <c r="EP97" i="2" s="1"/>
  <c r="BV102" i="2"/>
  <c r="EP102" i="2" s="1"/>
  <c r="BV94" i="2"/>
  <c r="EP94" i="2" s="1"/>
  <c r="BV95" i="2"/>
  <c r="EP95" i="2" s="1"/>
  <c r="BV98" i="2"/>
  <c r="EP98" i="2" s="1"/>
  <c r="BV101" i="2"/>
  <c r="EP101" i="2" s="1"/>
  <c r="BV96" i="2"/>
  <c r="EP96" i="2" s="1"/>
  <c r="BV93" i="2"/>
  <c r="EP93" i="2" s="1"/>
  <c r="BV100" i="2"/>
  <c r="EP100" i="2" s="1"/>
  <c r="BV92" i="2"/>
  <c r="EP92" i="2" s="1"/>
  <c r="BX91" i="2" l="1"/>
  <c r="BW97" i="2"/>
  <c r="BW96" i="2"/>
  <c r="BW100" i="2"/>
  <c r="BW98" i="2"/>
  <c r="BW92" i="2"/>
  <c r="BW94" i="2"/>
  <c r="BW102" i="2"/>
  <c r="BW93" i="2"/>
  <c r="BW95" i="2"/>
  <c r="BW101" i="2"/>
  <c r="BW99" i="2"/>
  <c r="BY91" i="2" l="1"/>
  <c r="BX94" i="2"/>
  <c r="BX98" i="2"/>
  <c r="BX96" i="2"/>
  <c r="BX100" i="2"/>
  <c r="BX97" i="2"/>
  <c r="BX101" i="2"/>
  <c r="BX99" i="2"/>
  <c r="BX95" i="2"/>
  <c r="BX102" i="2"/>
  <c r="BX93" i="2"/>
  <c r="BX92" i="2"/>
  <c r="BZ91" i="2" l="1"/>
  <c r="BY100" i="2"/>
  <c r="BY99" i="2"/>
  <c r="BY98" i="2"/>
  <c r="BY93" i="2"/>
  <c r="BY95" i="2"/>
  <c r="BY96" i="2"/>
  <c r="BY102" i="2"/>
  <c r="BY94" i="2"/>
  <c r="BY92" i="2"/>
  <c r="BY101" i="2"/>
  <c r="BY97" i="2"/>
  <c r="CA91" i="2" l="1"/>
  <c r="BZ99" i="2"/>
  <c r="BZ94" i="2"/>
  <c r="BZ97" i="2"/>
  <c r="BZ98" i="2"/>
  <c r="BZ102" i="2"/>
  <c r="BZ96" i="2"/>
  <c r="BZ93" i="2"/>
  <c r="BZ92" i="2"/>
  <c r="BZ101" i="2"/>
  <c r="BZ95" i="2"/>
  <c r="BZ100" i="2"/>
  <c r="CB91" i="2" l="1"/>
  <c r="CA94" i="2"/>
  <c r="CA100" i="2"/>
  <c r="CA92" i="2"/>
  <c r="CA101" i="2"/>
  <c r="CA96" i="2"/>
  <c r="CA97" i="2"/>
  <c r="CA102" i="2"/>
  <c r="CA99" i="2"/>
  <c r="CA98" i="2"/>
  <c r="CA95" i="2"/>
  <c r="CA93" i="2"/>
  <c r="CC91" i="2" l="1"/>
  <c r="CB99" i="2"/>
  <c r="CB98" i="2"/>
  <c r="CB97" i="2"/>
  <c r="CB92" i="2"/>
  <c r="CB94" i="2"/>
  <c r="CB96" i="2"/>
  <c r="CB93" i="2"/>
  <c r="CB101" i="2"/>
  <c r="CB102" i="2"/>
  <c r="CB100" i="2"/>
  <c r="CB95" i="2"/>
  <c r="CD91" i="2" l="1"/>
  <c r="CC98" i="2"/>
  <c r="CC96" i="2"/>
  <c r="CC102" i="2"/>
  <c r="CC101" i="2"/>
  <c r="CC99" i="2"/>
  <c r="CC94" i="2"/>
  <c r="CC93" i="2"/>
  <c r="CC97" i="2"/>
  <c r="CC92" i="2"/>
  <c r="CC100" i="2"/>
  <c r="CC95" i="2"/>
  <c r="CE91" i="2" l="1"/>
  <c r="CD95" i="2"/>
  <c r="CD94" i="2"/>
  <c r="CD98" i="2"/>
  <c r="CD99" i="2"/>
  <c r="CD92" i="2"/>
  <c r="CD101" i="2"/>
  <c r="CD96" i="2"/>
  <c r="CD93" i="2"/>
  <c r="CD102" i="2"/>
  <c r="CD97" i="2"/>
  <c r="CD100" i="2"/>
  <c r="CF91" i="2" l="1"/>
  <c r="CE96" i="2"/>
  <c r="CE97" i="2"/>
  <c r="CE100" i="2"/>
  <c r="CE101" i="2"/>
  <c r="CE95" i="2"/>
  <c r="CE92" i="2"/>
  <c r="CE94" i="2"/>
  <c r="CE102" i="2"/>
  <c r="CE99" i="2"/>
  <c r="CE98" i="2"/>
  <c r="CE93" i="2"/>
  <c r="CF101" i="2" l="1"/>
  <c r="EZ101" i="2" s="1"/>
  <c r="CG101" i="2" s="1"/>
  <c r="C101" i="2" s="1"/>
  <c r="CF100" i="2"/>
  <c r="EZ100" i="2" s="1"/>
  <c r="CG100" i="2" s="1"/>
  <c r="C100" i="2" s="1"/>
  <c r="CF99" i="2"/>
  <c r="EZ99" i="2" s="1"/>
  <c r="CG99" i="2" s="1"/>
  <c r="C99" i="2" s="1"/>
  <c r="CF95" i="2"/>
  <c r="EZ95" i="2" s="1"/>
  <c r="CG95" i="2" s="1"/>
  <c r="C95" i="2" s="1"/>
  <c r="CF94" i="2"/>
  <c r="EZ94" i="2" s="1"/>
  <c r="CG94" i="2" s="1"/>
  <c r="C94" i="2" s="1"/>
  <c r="CF98" i="2"/>
  <c r="EZ98" i="2" s="1"/>
  <c r="CG98" i="2" s="1"/>
  <c r="C98" i="2" s="1"/>
  <c r="CF92" i="2"/>
  <c r="EZ92" i="2" s="1"/>
  <c r="CG92" i="2" s="1"/>
  <c r="C92" i="2" s="1"/>
  <c r="CF97" i="2"/>
  <c r="EZ97" i="2" s="1"/>
  <c r="CG97" i="2" s="1"/>
  <c r="C97" i="2" s="1"/>
  <c r="CF96" i="2"/>
  <c r="EZ96" i="2" s="1"/>
  <c r="CG96" i="2" s="1"/>
  <c r="C96" i="2" s="1"/>
  <c r="CF102" i="2"/>
  <c r="EZ102" i="2" s="1"/>
  <c r="CG102" i="2" s="1"/>
  <c r="C102" i="2" s="1"/>
  <c r="CF93" i="2"/>
  <c r="EZ93" i="2" s="1"/>
  <c r="CG93" i="2" s="1"/>
  <c r="C93" i="2" s="1"/>
  <c r="B74" i="1" l="1"/>
  <c r="H78" i="1"/>
  <c r="H72" i="1"/>
  <c r="H74" i="1"/>
  <c r="B78" i="1"/>
  <c r="H76" i="1"/>
  <c r="B76" i="1"/>
  <c r="B72" i="1"/>
</calcChain>
</file>

<file path=xl/sharedStrings.xml><?xml version="1.0" encoding="utf-8"?>
<sst xmlns="http://schemas.openxmlformats.org/spreadsheetml/2006/main" count="24" uniqueCount="17">
  <si>
    <t>Für neue Zufallswerte</t>
  </si>
  <si>
    <t>F9 drücken</t>
  </si>
  <si>
    <t>Lösungen:</t>
  </si>
  <si>
    <t>Zerlege in Primfaktoren und fasse gleiche Faktoren zu Potenzen zusammen</t>
  </si>
  <si>
    <t>Primfaktorzerlegung</t>
  </si>
  <si>
    <t xml:space="preserve">Untersuche ob die Zahlen durch 2, 3, 4, 5, 6, 9 oder 10 teilbar sind. </t>
  </si>
  <si>
    <t>Gib die Teilermenge an</t>
  </si>
  <si>
    <t>www.schlauistwow.de</t>
  </si>
  <si>
    <t>Klassenarbeitstraining: Teiler und Teilbarkeit</t>
  </si>
  <si>
    <t>Erklärvideo</t>
  </si>
  <si>
    <t>zahl</t>
  </si>
  <si>
    <t>Trage "teilt" oder "teilt nicht" ein</t>
  </si>
  <si>
    <t>a) Welche Ziffern kann man einsetzen, damit die Zahl durch 4 teilbar ist?</t>
  </si>
  <si>
    <t>꙱</t>
  </si>
  <si>
    <t>b) Welche Ziffern kann man einsetzen, damit die Zahl durch 3 teilbar ist?</t>
  </si>
  <si>
    <t>a) Durch 4 teilbar</t>
  </si>
  <si>
    <t>b) Durch 3 teilbar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</si>
</sst>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2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u/>
      <sz val="12"/>
      <color theme="0"/>
      <name val="Arial"/>
      <family val="2"/>
    </font>
    <font>
      <sz val="10"/>
      <name val="Calibri"/>
      <family val="2"/>
    </font>
    <font>
      <b/>
      <u/>
      <sz val="12"/>
      <name val="Arial"/>
      <family val="2"/>
    </font>
    <font>
      <sz val="12"/>
      <color theme="0"/>
      <name val="Arial"/>
      <family val="2"/>
    </font>
    <font>
      <sz val="12"/>
      <color indexed="9"/>
      <name val="Arial"/>
      <family val="2"/>
    </font>
    <font>
      <vertAlign val="subscript"/>
      <sz val="12"/>
      <name val="Arial"/>
      <family val="2"/>
    </font>
    <font>
      <sz val="14"/>
      <name val="Arial"/>
      <family val="2"/>
    </font>
    <font>
      <sz val="14"/>
      <color theme="0"/>
      <name val="Arial"/>
      <family val="2"/>
    </font>
    <font>
      <vertAlign val="subscript"/>
      <sz val="14"/>
      <name val="Arial"/>
      <family val="2"/>
    </font>
    <font>
      <sz val="14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 indent="5"/>
    </xf>
    <xf numFmtId="0" fontId="2" fillId="0" borderId="0" xfId="0" applyFont="1"/>
    <xf numFmtId="0" fontId="0" fillId="0" borderId="0" xfId="0" quotePrefix="1"/>
    <xf numFmtId="0" fontId="0" fillId="0" borderId="0" xfId="0" applyAlignment="1">
      <alignment horizontal="center"/>
    </xf>
    <xf numFmtId="0" fontId="0" fillId="3" borderId="0" xfId="0" applyFill="1"/>
    <xf numFmtId="0" fontId="3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4" fillId="0" borderId="0" xfId="0" applyFont="1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9" fillId="0" borderId="0" xfId="0" applyFont="1"/>
    <xf numFmtId="0" fontId="1" fillId="0" borderId="1" xfId="0" applyFont="1" applyBorder="1"/>
    <xf numFmtId="0" fontId="10" fillId="0" borderId="0" xfId="0" applyFont="1" applyAlignment="1">
      <alignment horizontal="left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8" xfId="0" applyFont="1" applyFill="1" applyBorder="1"/>
    <xf numFmtId="0" fontId="1" fillId="2" borderId="9" xfId="0" applyFont="1" applyFill="1" applyBorder="1"/>
    <xf numFmtId="0" fontId="1" fillId="2" borderId="10" xfId="0" applyFont="1" applyFill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14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44450</xdr:colOff>
      <xdr:row>46</xdr:row>
      <xdr:rowOff>18574</xdr:rowOff>
    </xdr:from>
    <xdr:to>
      <xdr:col>12</xdr:col>
      <xdr:colOff>431800</xdr:colOff>
      <xdr:row>51</xdr:row>
      <xdr:rowOff>31274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954ED6D-35D8-42ED-9F6E-4EA5FB6C91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3350" y="8159274"/>
          <a:ext cx="857250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chlauistwow.de/" TargetMode="External"/><Relationship Id="rId1" Type="http://schemas.openxmlformats.org/officeDocument/2006/relationships/hyperlink" Target="http://www.schlauistwow.de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4"/>
  <sheetViews>
    <sheetView tabSelected="1" workbookViewId="0">
      <selection sqref="A1:M1"/>
    </sheetView>
  </sheetViews>
  <sheetFormatPr baseColWidth="10" defaultRowHeight="15.5" x14ac:dyDescent="0.35"/>
  <cols>
    <col min="1" max="12" width="6.7265625" style="1" customWidth="1"/>
    <col min="13" max="13" width="8.08984375" style="1" customWidth="1"/>
    <col min="14" max="14" width="6.453125" style="15" customWidth="1"/>
    <col min="15" max="15" width="6.453125" style="1" customWidth="1"/>
    <col min="16" max="16" width="2.1796875" style="1" bestFit="1" customWidth="1"/>
    <col min="17" max="17" width="5" style="1" customWidth="1"/>
    <col min="18" max="18" width="2.1796875" style="1" bestFit="1" customWidth="1"/>
    <col min="19" max="19" width="2.7265625" style="1" customWidth="1"/>
    <col min="20" max="20" width="8.81640625" style="1" customWidth="1"/>
    <col min="21" max="16384" width="10.90625" style="1"/>
  </cols>
  <sheetData>
    <row r="1" spans="1:21" ht="17.5" customHeight="1" thickBot="1" x14ac:dyDescent="0.4">
      <c r="A1" s="9" t="s">
        <v>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  <c r="N1" s="8"/>
      <c r="O1" s="13"/>
      <c r="P1" s="13"/>
      <c r="Q1" s="13"/>
      <c r="R1" s="13"/>
      <c r="S1" s="13"/>
      <c r="T1" s="13"/>
    </row>
    <row r="2" spans="1:21" x14ac:dyDescent="0.35">
      <c r="L2" s="14"/>
    </row>
    <row r="3" spans="1:21" x14ac:dyDescent="0.35">
      <c r="A3" s="14" t="str">
        <f>"Aufgabe "&amp;N3&amp;":"</f>
        <v>Aufgabe 1:</v>
      </c>
      <c r="C3" s="1" t="s">
        <v>5</v>
      </c>
      <c r="L3" s="14"/>
      <c r="N3" s="15">
        <v>1</v>
      </c>
    </row>
    <row r="4" spans="1:21" ht="10" customHeight="1" x14ac:dyDescent="0.35"/>
    <row r="5" spans="1:21" x14ac:dyDescent="0.35"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9</v>
      </c>
      <c r="J5" s="16">
        <v>10</v>
      </c>
      <c r="L5" s="14"/>
      <c r="T5" s="17" t="s">
        <v>0</v>
      </c>
      <c r="U5" s="17"/>
    </row>
    <row r="6" spans="1:21" x14ac:dyDescent="0.35">
      <c r="A6" s="18">
        <v>1</v>
      </c>
      <c r="B6" s="1" t="str">
        <f t="shared" ref="B6:B14" si="0">CHAR(A6+96)&amp;") "</f>
        <v xml:space="preserve">a) </v>
      </c>
      <c r="C6" s="19">
        <f ca="1">VLOOKUP(A6,Daten1!$A$77:$J$88,3,FALSE)</f>
        <v>615</v>
      </c>
      <c r="D6" s="19"/>
      <c r="E6" s="19"/>
      <c r="F6" s="19"/>
      <c r="G6" s="19"/>
      <c r="H6" s="19"/>
      <c r="I6" s="19"/>
      <c r="J6" s="19"/>
      <c r="L6" s="14"/>
      <c r="T6" s="17" t="s">
        <v>1</v>
      </c>
      <c r="U6" s="17"/>
    </row>
    <row r="7" spans="1:21" x14ac:dyDescent="0.35">
      <c r="A7" s="18">
        <f t="shared" ref="A7:A14" si="1">A6+1</f>
        <v>2</v>
      </c>
      <c r="B7" s="1" t="str">
        <f t="shared" si="0"/>
        <v xml:space="preserve">b) </v>
      </c>
      <c r="C7" s="19">
        <f ca="1">VLOOKUP(A7,Daten1!$A$77:$J$88,3,FALSE)</f>
        <v>805</v>
      </c>
      <c r="D7" s="19"/>
      <c r="E7" s="19"/>
      <c r="F7" s="19"/>
      <c r="G7" s="19"/>
      <c r="H7" s="19"/>
      <c r="I7" s="19"/>
      <c r="J7" s="19"/>
      <c r="L7" s="14"/>
    </row>
    <row r="8" spans="1:21" x14ac:dyDescent="0.35">
      <c r="A8" s="18">
        <f t="shared" si="1"/>
        <v>3</v>
      </c>
      <c r="B8" s="1" t="str">
        <f t="shared" si="0"/>
        <v xml:space="preserve">c) </v>
      </c>
      <c r="C8" s="19">
        <f ca="1">VLOOKUP(A8,Daten1!$A$77:$J$88,3,FALSE)</f>
        <v>203</v>
      </c>
      <c r="D8" s="19"/>
      <c r="E8" s="19"/>
      <c r="F8" s="19"/>
      <c r="G8" s="19"/>
      <c r="H8" s="19"/>
      <c r="I8" s="19"/>
      <c r="J8" s="19"/>
      <c r="L8" s="14"/>
    </row>
    <row r="9" spans="1:21" x14ac:dyDescent="0.35">
      <c r="A9" s="18">
        <f t="shared" si="1"/>
        <v>4</v>
      </c>
      <c r="B9" s="1" t="str">
        <f t="shared" si="0"/>
        <v xml:space="preserve">d) </v>
      </c>
      <c r="C9" s="19">
        <f ca="1">VLOOKUP(A9,Daten1!$A$77:$J$88,3,FALSE)</f>
        <v>45</v>
      </c>
      <c r="D9" s="19"/>
      <c r="E9" s="19"/>
      <c r="F9" s="19"/>
      <c r="G9" s="19"/>
      <c r="H9" s="19"/>
      <c r="I9" s="19"/>
      <c r="J9" s="19"/>
      <c r="L9" s="14"/>
    </row>
    <row r="10" spans="1:21" x14ac:dyDescent="0.35">
      <c r="A10" s="18">
        <f t="shared" si="1"/>
        <v>5</v>
      </c>
      <c r="B10" s="1" t="str">
        <f t="shared" si="0"/>
        <v xml:space="preserve">e) </v>
      </c>
      <c r="C10" s="19">
        <f ca="1">VLOOKUP(A10,Daten1!$A$77:$J$88,3,FALSE)</f>
        <v>343</v>
      </c>
      <c r="D10" s="19"/>
      <c r="E10" s="19"/>
      <c r="F10" s="19"/>
      <c r="G10" s="19"/>
      <c r="H10" s="19"/>
      <c r="I10" s="19"/>
      <c r="J10" s="19"/>
      <c r="L10" s="14"/>
    </row>
    <row r="11" spans="1:21" x14ac:dyDescent="0.35">
      <c r="A11" s="18">
        <f t="shared" si="1"/>
        <v>6</v>
      </c>
      <c r="B11" s="1" t="str">
        <f t="shared" si="0"/>
        <v xml:space="preserve">f) </v>
      </c>
      <c r="C11" s="19">
        <f ca="1">VLOOKUP(A11,Daten1!$A$77:$J$88,3,FALSE)</f>
        <v>365</v>
      </c>
      <c r="D11" s="19"/>
      <c r="E11" s="19"/>
      <c r="F11" s="19"/>
      <c r="G11" s="19"/>
      <c r="H11" s="19"/>
      <c r="I11" s="19"/>
      <c r="J11" s="19"/>
      <c r="L11" s="14"/>
    </row>
    <row r="12" spans="1:21" x14ac:dyDescent="0.35">
      <c r="A12" s="18">
        <f t="shared" si="1"/>
        <v>7</v>
      </c>
      <c r="B12" s="1" t="str">
        <f t="shared" si="0"/>
        <v xml:space="preserve">g) </v>
      </c>
      <c r="C12" s="19">
        <f ca="1">VLOOKUP(A12,Daten1!$A$77:$J$88,3,FALSE)</f>
        <v>447</v>
      </c>
      <c r="D12" s="19"/>
      <c r="E12" s="19"/>
      <c r="F12" s="19"/>
      <c r="G12" s="19"/>
      <c r="H12" s="19"/>
      <c r="I12" s="19"/>
      <c r="J12" s="19"/>
      <c r="L12" s="14"/>
    </row>
    <row r="13" spans="1:21" x14ac:dyDescent="0.35">
      <c r="A13" s="18">
        <f t="shared" si="1"/>
        <v>8</v>
      </c>
      <c r="B13" s="1" t="str">
        <f t="shared" si="0"/>
        <v xml:space="preserve">h) </v>
      </c>
      <c r="C13" s="19">
        <f ca="1">VLOOKUP(A13,Daten1!$A$77:$J$88,3,FALSE)</f>
        <v>664</v>
      </c>
      <c r="D13" s="19"/>
      <c r="E13" s="19"/>
      <c r="F13" s="19"/>
      <c r="G13" s="19"/>
      <c r="H13" s="19"/>
      <c r="I13" s="19"/>
      <c r="J13" s="19"/>
      <c r="L13" s="14"/>
    </row>
    <row r="14" spans="1:21" x14ac:dyDescent="0.35">
      <c r="A14" s="18">
        <f t="shared" si="1"/>
        <v>9</v>
      </c>
      <c r="B14" s="1" t="str">
        <f t="shared" si="0"/>
        <v xml:space="preserve">i) </v>
      </c>
      <c r="C14" s="19">
        <f ca="1">VLOOKUP(A14,Daten1!$A$77:$J$88,3,FALSE)</f>
        <v>107</v>
      </c>
      <c r="D14" s="19"/>
      <c r="E14" s="19"/>
      <c r="F14" s="19"/>
      <c r="G14" s="19"/>
      <c r="H14" s="19"/>
      <c r="I14" s="19"/>
      <c r="J14" s="19"/>
      <c r="L14" s="14"/>
    </row>
    <row r="15" spans="1:21" ht="10" customHeight="1" x14ac:dyDescent="0.35"/>
    <row r="16" spans="1:21" x14ac:dyDescent="0.35">
      <c r="A16" s="14" t="str">
        <f>"Aufgabe "&amp;N16&amp;":"</f>
        <v>Aufgabe 2:</v>
      </c>
      <c r="C16" s="1" t="s">
        <v>6</v>
      </c>
      <c r="L16" s="14"/>
      <c r="N16" s="15">
        <f>N3+1</f>
        <v>2</v>
      </c>
    </row>
    <row r="17" spans="1:12" ht="10" customHeight="1" x14ac:dyDescent="0.35"/>
    <row r="18" spans="1:12" ht="16.5" x14ac:dyDescent="0.4">
      <c r="A18" s="18">
        <v>1</v>
      </c>
      <c r="B18" s="1" t="str">
        <f>CHAR(A18+96)&amp;")     T"</f>
        <v>a)     T</v>
      </c>
      <c r="C18" s="20">
        <f ca="1">VLOOKUP(A18,Daten1!$A$92:$D$102,4,FALSE)</f>
        <v>69</v>
      </c>
      <c r="G18" s="18">
        <f>A18+1</f>
        <v>2</v>
      </c>
      <c r="H18" s="1" t="str">
        <f>CHAR(G18+96)&amp;")     T"</f>
        <v>b)     T</v>
      </c>
      <c r="I18" s="20">
        <f ca="1">VLOOKUP(G18,Daten1!$A$92:$D$102,4,FALSE)</f>
        <v>42</v>
      </c>
      <c r="J18" s="20"/>
      <c r="L18" s="14"/>
    </row>
    <row r="19" spans="1:12" ht="10" customHeight="1" x14ac:dyDescent="0.35"/>
    <row r="20" spans="1:12" ht="16.5" x14ac:dyDescent="0.4">
      <c r="A20" s="18">
        <f>A18+2</f>
        <v>3</v>
      </c>
      <c r="B20" s="1" t="str">
        <f>CHAR(A20+96)&amp;")     T"</f>
        <v>c)     T</v>
      </c>
      <c r="C20" s="20">
        <f ca="1">VLOOKUP(A20,Daten1!$A$92:$D$102,4,FALSE)</f>
        <v>17</v>
      </c>
      <c r="D20" s="20"/>
      <c r="G20" s="18">
        <f>A20+1</f>
        <v>4</v>
      </c>
      <c r="H20" s="1" t="str">
        <f>CHAR(G20+96)&amp;")     T"</f>
        <v>d)     T</v>
      </c>
      <c r="I20" s="20">
        <f ca="1">VLOOKUP(G20,Daten1!$A$92:$D$102,4,FALSE)</f>
        <v>31</v>
      </c>
      <c r="J20" s="20"/>
      <c r="L20" s="14"/>
    </row>
    <row r="21" spans="1:12" ht="10" customHeight="1" x14ac:dyDescent="0.35"/>
    <row r="22" spans="1:12" ht="16.5" x14ac:dyDescent="0.4">
      <c r="A22" s="18">
        <f>A20+2</f>
        <v>5</v>
      </c>
      <c r="B22" s="1" t="str">
        <f>CHAR(A22+96)&amp;")     T"</f>
        <v>e)     T</v>
      </c>
      <c r="C22" s="20">
        <f ca="1">VLOOKUP(A22,Daten1!$A$92:$D$102,4,FALSE)</f>
        <v>39</v>
      </c>
      <c r="D22" s="20"/>
      <c r="G22" s="18">
        <f>A22+1</f>
        <v>6</v>
      </c>
      <c r="H22" s="1" t="str">
        <f>CHAR(G22+96)&amp;")     T"</f>
        <v>f)     T</v>
      </c>
      <c r="I22" s="20">
        <f ca="1">VLOOKUP(G22,Daten1!$A$92:$D$102,4,FALSE)</f>
        <v>35</v>
      </c>
      <c r="J22" s="20"/>
      <c r="L22" s="14"/>
    </row>
    <row r="23" spans="1:12" ht="10" customHeight="1" x14ac:dyDescent="0.35"/>
    <row r="24" spans="1:12" ht="16.5" x14ac:dyDescent="0.4">
      <c r="A24" s="18">
        <f>A22+2</f>
        <v>7</v>
      </c>
      <c r="B24" s="1" t="str">
        <f>CHAR(A24+96)&amp;")     T"</f>
        <v>g)     T</v>
      </c>
      <c r="C24" s="20">
        <f ca="1">VLOOKUP(A24,Daten1!$A$92:$D$102,4,FALSE)</f>
        <v>17</v>
      </c>
      <c r="D24" s="20"/>
      <c r="G24" s="18">
        <f>A24+1</f>
        <v>8</v>
      </c>
      <c r="H24" s="1" t="str">
        <f>CHAR(G24+96)&amp;")     T"</f>
        <v>h)     T</v>
      </c>
      <c r="I24" s="20">
        <f ca="1">VLOOKUP(G24,Daten1!$A$92:$D$102,4,FALSE)</f>
        <v>15</v>
      </c>
      <c r="J24" s="20"/>
      <c r="L24" s="14"/>
    </row>
    <row r="25" spans="1:12" ht="10" customHeight="1" x14ac:dyDescent="0.35"/>
    <row r="26" spans="1:12" ht="16.5" x14ac:dyDescent="0.4">
      <c r="A26" s="14" t="str">
        <f>"Aufgabe 3:"</f>
        <v>Aufgabe 3:</v>
      </c>
      <c r="C26" s="1" t="s">
        <v>11</v>
      </c>
      <c r="D26" s="20"/>
      <c r="G26" s="18"/>
      <c r="I26" s="20"/>
      <c r="J26" s="20"/>
      <c r="L26" s="14"/>
    </row>
    <row r="27" spans="1:12" ht="10" customHeight="1" x14ac:dyDescent="0.35"/>
    <row r="28" spans="1:12" ht="16" customHeight="1" x14ac:dyDescent="0.35">
      <c r="A28" s="15">
        <v>1</v>
      </c>
      <c r="B28" s="1" t="str">
        <f ca="1">CHAR(A28+96)&amp;")  "&amp;VLOOKUP(A28,Daten1!$A$121:$K$132,10,FALSE)</f>
        <v>a)  5 ___________ 10</v>
      </c>
      <c r="E28" s="15">
        <f>A28+1</f>
        <v>2</v>
      </c>
      <c r="F28" s="1" t="str">
        <f ca="1">CHAR(E28+96)&amp;")  "&amp;VLOOKUP(E28,Daten1!$A$121:$K$132,10,FALSE)</f>
        <v>b)  6 ___________ 18</v>
      </c>
      <c r="I28" s="15">
        <f>E28+1</f>
        <v>3</v>
      </c>
      <c r="J28" s="1" t="str">
        <f ca="1">CHAR(I28+96)&amp;")  "&amp;VLOOKUP(I28,Daten1!$A$121:$K$132,10,FALSE)</f>
        <v>c)  6 ___________ 42</v>
      </c>
    </row>
    <row r="29" spans="1:12" ht="10" customHeight="1" x14ac:dyDescent="0.35"/>
    <row r="30" spans="1:12" ht="16" customHeight="1" x14ac:dyDescent="0.35">
      <c r="A30" s="15">
        <f>I28+1</f>
        <v>4</v>
      </c>
      <c r="B30" s="1" t="str">
        <f ca="1">CHAR(A30+96)&amp;")  "&amp;VLOOKUP(A30,Daten1!$A$121:$K$132,10,FALSE)</f>
        <v>d)  5 ___________ 80</v>
      </c>
      <c r="E30" s="15">
        <f>A30+1</f>
        <v>5</v>
      </c>
      <c r="F30" s="1" t="str">
        <f ca="1">CHAR(E30+96)&amp;")  "&amp;VLOOKUP(E30,Daten1!$A$121:$K$132,10,FALSE)</f>
        <v>e)  7 ___________ 46</v>
      </c>
      <c r="I30" s="15">
        <f>E30+1</f>
        <v>6</v>
      </c>
      <c r="J30" s="1" t="str">
        <f ca="1">CHAR(I30+96)&amp;")  "&amp;VLOOKUP(I30,Daten1!$A$121:$K$132,10,FALSE)</f>
        <v>f)  7 ___________ 35</v>
      </c>
    </row>
    <row r="31" spans="1:12" ht="10" customHeight="1" x14ac:dyDescent="0.35"/>
    <row r="32" spans="1:12" ht="16" customHeight="1" x14ac:dyDescent="0.35">
      <c r="A32" s="15">
        <f>I30+1</f>
        <v>7</v>
      </c>
      <c r="B32" s="1" t="str">
        <f ca="1">CHAR(A32+96)&amp;")  "&amp;VLOOKUP(A32,Daten1!$A$121:$K$132,10,FALSE)</f>
        <v>g)  7 ___________ 86</v>
      </c>
      <c r="E32" s="15">
        <f>A32+1</f>
        <v>8</v>
      </c>
      <c r="F32" s="1" t="str">
        <f ca="1">CHAR(E32+96)&amp;")  "&amp;VLOOKUP(E32,Daten1!$A$121:$K$132,10,FALSE)</f>
        <v>h)  9 ___________ 13</v>
      </c>
      <c r="I32" s="15">
        <f>E32+1</f>
        <v>9</v>
      </c>
      <c r="J32" s="1" t="str">
        <f ca="1">CHAR(I32+96)&amp;")  "&amp;VLOOKUP(I32,Daten1!$A$121:$K$132,10,FALSE)</f>
        <v>i)  2 ___________ 8</v>
      </c>
    </row>
    <row r="33" spans="1:14" ht="10" customHeight="1" x14ac:dyDescent="0.35"/>
    <row r="34" spans="1:14" ht="16.5" x14ac:dyDescent="0.4">
      <c r="A34" s="14" t="str">
        <f>"Aufgabe 4:"</f>
        <v>Aufgabe 4:</v>
      </c>
      <c r="C34" s="20"/>
      <c r="D34" s="20"/>
      <c r="G34" s="18"/>
      <c r="I34" s="20"/>
      <c r="J34" s="20"/>
      <c r="L34" s="14"/>
    </row>
    <row r="35" spans="1:14" ht="10" customHeight="1" x14ac:dyDescent="0.35"/>
    <row r="36" spans="1:14" ht="16.5" x14ac:dyDescent="0.4">
      <c r="B36" s="1" t="s">
        <v>12</v>
      </c>
      <c r="C36" s="20"/>
      <c r="D36" s="20"/>
      <c r="G36" s="18"/>
      <c r="I36" s="20"/>
      <c r="J36" s="20"/>
      <c r="L36" s="14"/>
    </row>
    <row r="37" spans="1:14" ht="10" customHeight="1" x14ac:dyDescent="0.35"/>
    <row r="38" spans="1:14" s="30" customFormat="1" ht="20.5" x14ac:dyDescent="0.5">
      <c r="B38" s="31">
        <v>1</v>
      </c>
      <c r="C38" s="30" t="str">
        <f ca="1">VLOOKUP(B38,Daten1!$A$135:$AE$143,8,FALSE)</f>
        <v>63꙱</v>
      </c>
      <c r="D38" s="32"/>
      <c r="E38" s="31">
        <f>B38+1</f>
        <v>2</v>
      </c>
      <c r="F38" s="30" t="str">
        <f ca="1">VLOOKUP(E38,Daten1!$A$135:$AE$143,8,FALSE)</f>
        <v>33꙱</v>
      </c>
      <c r="G38" s="33"/>
      <c r="H38" s="31">
        <f>E38+1</f>
        <v>3</v>
      </c>
      <c r="I38" s="30" t="str">
        <f ca="1">VLOOKUP(H38,Daten1!$A$135:$AE$143,8,FALSE)</f>
        <v>6꙱0</v>
      </c>
      <c r="J38" s="32"/>
      <c r="K38" s="31">
        <f>H38+1</f>
        <v>4</v>
      </c>
      <c r="L38" s="30" t="str">
        <f ca="1">VLOOKUP(K38,Daten1!$A$135:$AE$143,8,FALSE)</f>
        <v>꙱44</v>
      </c>
      <c r="N38" s="31"/>
    </row>
    <row r="39" spans="1:14" ht="10" customHeight="1" x14ac:dyDescent="0.35"/>
    <row r="40" spans="1:14" ht="16.5" x14ac:dyDescent="0.4">
      <c r="B40" s="1" t="s">
        <v>14</v>
      </c>
      <c r="C40" s="20"/>
      <c r="D40" s="20"/>
      <c r="G40" s="18"/>
      <c r="I40" s="20"/>
      <c r="J40" s="20"/>
      <c r="L40" s="14"/>
    </row>
    <row r="41" spans="1:14" ht="10" customHeight="1" x14ac:dyDescent="0.35"/>
    <row r="42" spans="1:14" s="30" customFormat="1" ht="20.5" x14ac:dyDescent="0.5">
      <c r="B42" s="31">
        <v>1</v>
      </c>
      <c r="C42" s="30" t="str">
        <f ca="1">VLOOKUP(B42,Daten1!$A$146:$AE$154,8,FALSE)</f>
        <v>꙱28</v>
      </c>
      <c r="D42" s="32"/>
      <c r="E42" s="31">
        <f>B42+1</f>
        <v>2</v>
      </c>
      <c r="F42" s="30" t="str">
        <f ca="1">VLOOKUP(E42,Daten1!$A$146:$AE$154,8,FALSE)</f>
        <v>꙱91</v>
      </c>
      <c r="G42" s="33"/>
      <c r="H42" s="31">
        <f>E42+1</f>
        <v>3</v>
      </c>
      <c r="I42" s="30" t="str">
        <f ca="1">VLOOKUP(H42,Daten1!$A$146:$AE$154,8,FALSE)</f>
        <v>66꙱</v>
      </c>
      <c r="J42" s="32"/>
      <c r="K42" s="31">
        <f>H42+1</f>
        <v>4</v>
      </c>
      <c r="L42" s="30" t="str">
        <f ca="1">VLOOKUP(K42,Daten1!$A$146:$AE$154,8,FALSE)</f>
        <v>7꙱3</v>
      </c>
      <c r="N42" s="31"/>
    </row>
    <row r="43" spans="1:14" ht="10" customHeight="1" x14ac:dyDescent="0.35"/>
    <row r="44" spans="1:14" x14ac:dyDescent="0.35">
      <c r="A44" s="14" t="str">
        <f>"Aufgabe 5:"</f>
        <v>Aufgabe 5:</v>
      </c>
      <c r="C44" s="1" t="s">
        <v>3</v>
      </c>
      <c r="L44" s="14"/>
      <c r="N44" s="15">
        <f>N16+1</f>
        <v>3</v>
      </c>
    </row>
    <row r="45" spans="1:14" ht="10" customHeight="1" x14ac:dyDescent="0.35"/>
    <row r="46" spans="1:14" x14ac:dyDescent="0.35">
      <c r="A46" s="18">
        <v>1</v>
      </c>
      <c r="B46" s="1" t="str">
        <f ca="1">CHAR(A46+96)&amp;")  "&amp;VLOOKUP(A46,Daten1!$A$2:$J$11,3,FALSE)&amp;" ="</f>
        <v>a)  35 =</v>
      </c>
      <c r="E46" s="18">
        <f>A46+1</f>
        <v>2</v>
      </c>
      <c r="F46" s="1" t="str">
        <f ca="1">CHAR(E46+96)&amp;")  "&amp;VLOOKUP(E46,Daten1!$A$2:$J$11,3,FALSE)&amp;" ="</f>
        <v>b)  140 =</v>
      </c>
      <c r="H46" s="18">
        <f>E46+1</f>
        <v>3</v>
      </c>
      <c r="I46" s="1" t="str">
        <f ca="1">CHAR(H46+96)&amp;")  "&amp;VLOOKUP(H46,Daten1!$A$2:$J$11,3,FALSE)&amp;" ="</f>
        <v>c)  21 =</v>
      </c>
      <c r="L46" s="21" t="s">
        <v>9</v>
      </c>
      <c r="M46" s="22"/>
    </row>
    <row r="47" spans="1:14" ht="10" customHeight="1" x14ac:dyDescent="0.35">
      <c r="L47" s="23"/>
      <c r="M47" s="24"/>
    </row>
    <row r="48" spans="1:14" x14ac:dyDescent="0.35">
      <c r="A48" s="18">
        <f>A46+3</f>
        <v>4</v>
      </c>
      <c r="B48" s="1" t="str">
        <f ca="1">CHAR(A48+96)&amp;")  "&amp;VLOOKUP(A48,Daten1!$A$2:$J$11,3,FALSE)&amp;" ="</f>
        <v>d)  35 =</v>
      </c>
      <c r="E48" s="18">
        <f>A48+1</f>
        <v>5</v>
      </c>
      <c r="F48" s="1" t="str">
        <f ca="1">CHAR(E48+96)&amp;")  "&amp;VLOOKUP(E48,Daten1!$A$2:$J$11,3,FALSE)&amp;" ="</f>
        <v>e)  75 =</v>
      </c>
      <c r="H48" s="18">
        <f>E48+1</f>
        <v>6</v>
      </c>
      <c r="I48" s="1" t="str">
        <f ca="1">CHAR(H48+96)&amp;")  "&amp;VLOOKUP(H48,Daten1!$A$2:$J$11,3,FALSE)&amp;" ="</f>
        <v>f)  210 =</v>
      </c>
      <c r="L48" s="23"/>
      <c r="M48" s="24"/>
    </row>
    <row r="49" spans="1:14" ht="10" customHeight="1" x14ac:dyDescent="0.35">
      <c r="L49" s="23"/>
      <c r="M49" s="24"/>
    </row>
    <row r="50" spans="1:14" x14ac:dyDescent="0.35">
      <c r="A50" s="18">
        <f>A48+3</f>
        <v>7</v>
      </c>
      <c r="B50" s="1" t="str">
        <f ca="1">CHAR(A50+96)&amp;")  "&amp;VLOOKUP(A50,Daten1!$A$2:$J$11,3,FALSE)&amp;" ="</f>
        <v>g)  45 =</v>
      </c>
      <c r="E50" s="18">
        <f>A50+1</f>
        <v>8</v>
      </c>
      <c r="F50" s="1" t="str">
        <f ca="1">CHAR(E50+96)&amp;")  "&amp;VLOOKUP(E50,Daten1!$A$2:$J$11,3,FALSE)&amp;" ="</f>
        <v>h)  18 =</v>
      </c>
      <c r="H50" s="18">
        <f>E50+1</f>
        <v>9</v>
      </c>
      <c r="I50" s="1" t="str">
        <f ca="1">CHAR(H50+96)&amp;")  "&amp;VLOOKUP(H50,Daten1!$A$2:$J$11,3,FALSE)&amp;" ="</f>
        <v>i)  45 =</v>
      </c>
      <c r="L50" s="23"/>
      <c r="M50" s="24"/>
    </row>
    <row r="51" spans="1:14" x14ac:dyDescent="0.35">
      <c r="A51" s="18"/>
      <c r="E51" s="18"/>
      <c r="I51" s="18"/>
      <c r="L51" s="23"/>
      <c r="M51" s="24"/>
    </row>
    <row r="52" spans="1:14" ht="6" customHeight="1" x14ac:dyDescent="0.35">
      <c r="A52" s="18"/>
      <c r="E52" s="18"/>
      <c r="I52" s="18"/>
      <c r="L52" s="25"/>
      <c r="M52" s="26"/>
    </row>
    <row r="53" spans="1:14" ht="10" customHeight="1" thickBot="1" x14ac:dyDescent="0.4">
      <c r="L53" s="15"/>
      <c r="M53" s="15"/>
    </row>
    <row r="54" spans="1:14" ht="17.5" customHeight="1" thickBot="1" x14ac:dyDescent="0.4">
      <c r="A54" s="9" t="s">
        <v>7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1"/>
    </row>
    <row r="55" spans="1:14" x14ac:dyDescent="0.35">
      <c r="A55" s="1" t="s">
        <v>2</v>
      </c>
    </row>
    <row r="56" spans="1:14" ht="10" customHeight="1" x14ac:dyDescent="0.35"/>
    <row r="57" spans="1:14" x14ac:dyDescent="0.35">
      <c r="A57" s="14" t="str">
        <f>"Aufgabe "&amp;N57&amp;":"</f>
        <v>Aufgabe 1:</v>
      </c>
      <c r="C57" s="1" t="s">
        <v>5</v>
      </c>
      <c r="N57" s="15">
        <v>1</v>
      </c>
    </row>
    <row r="58" spans="1:14" s="15" customFormat="1" ht="10" customHeight="1" x14ac:dyDescent="0.35">
      <c r="D58" s="15">
        <v>4</v>
      </c>
      <c r="E58" s="15">
        <f>D58+1</f>
        <v>5</v>
      </c>
      <c r="F58" s="15">
        <f t="shared" ref="F58:J58" si="2">E58+1</f>
        <v>6</v>
      </c>
      <c r="G58" s="15">
        <f t="shared" si="2"/>
        <v>7</v>
      </c>
      <c r="H58" s="15">
        <f t="shared" si="2"/>
        <v>8</v>
      </c>
      <c r="I58" s="15">
        <f t="shared" si="2"/>
        <v>9</v>
      </c>
      <c r="J58" s="15">
        <f t="shared" si="2"/>
        <v>10</v>
      </c>
    </row>
    <row r="59" spans="1:14" x14ac:dyDescent="0.35">
      <c r="D59" s="16">
        <v>2</v>
      </c>
      <c r="E59" s="16">
        <v>3</v>
      </c>
      <c r="F59" s="16">
        <v>4</v>
      </c>
      <c r="G59" s="16">
        <v>5</v>
      </c>
      <c r="H59" s="16">
        <v>6</v>
      </c>
      <c r="I59" s="16">
        <v>9</v>
      </c>
      <c r="J59" s="16">
        <v>10</v>
      </c>
    </row>
    <row r="60" spans="1:14" x14ac:dyDescent="0.35">
      <c r="A60" s="18">
        <v>1</v>
      </c>
      <c r="B60" s="1" t="str">
        <f t="shared" ref="B60:B68" si="3">CHAR(A60+96)&amp;") "</f>
        <v xml:space="preserve">a) </v>
      </c>
      <c r="C60" s="19">
        <f ca="1">VLOOKUP($A60,Daten1!$A$77:$J$88,3,FALSE)</f>
        <v>615</v>
      </c>
      <c r="D60" s="27" t="str">
        <f ca="1">VLOOKUP($A60,Daten1!$A$77:$J$88,D$58,FALSE)</f>
        <v>-</v>
      </c>
      <c r="E60" s="27" t="str">
        <f ca="1">VLOOKUP($A60,Daten1!$A$77:$J$88,E$58,FALSE)</f>
        <v>x</v>
      </c>
      <c r="F60" s="27" t="str">
        <f ca="1">VLOOKUP($A60,Daten1!$A$77:$J$88,F$58,FALSE)</f>
        <v>-</v>
      </c>
      <c r="G60" s="27" t="str">
        <f ca="1">VLOOKUP($A60,Daten1!$A$77:$J$88,G$58,FALSE)</f>
        <v>x</v>
      </c>
      <c r="H60" s="27" t="str">
        <f ca="1">VLOOKUP($A60,Daten1!$A$77:$J$88,H$58,FALSE)</f>
        <v>-</v>
      </c>
      <c r="I60" s="27" t="str">
        <f ca="1">VLOOKUP($A60,Daten1!$A$77:$J$88,I$58,FALSE)</f>
        <v>-</v>
      </c>
      <c r="J60" s="27" t="str">
        <f ca="1">VLOOKUP($A60,Daten1!$A$77:$J$88,J$58,FALSE)</f>
        <v>-</v>
      </c>
    </row>
    <row r="61" spans="1:14" x14ac:dyDescent="0.35">
      <c r="A61" s="18">
        <f t="shared" ref="A61:A68" si="4">A60+1</f>
        <v>2</v>
      </c>
      <c r="B61" s="1" t="str">
        <f t="shared" si="3"/>
        <v xml:space="preserve">b) </v>
      </c>
      <c r="C61" s="19">
        <f ca="1">VLOOKUP(A61,Daten1!$A$77:$J$88,3,FALSE)</f>
        <v>805</v>
      </c>
      <c r="D61" s="27" t="str">
        <f ca="1">VLOOKUP($A61,Daten1!$A$77:$J$88,D$58,FALSE)</f>
        <v>-</v>
      </c>
      <c r="E61" s="27" t="str">
        <f ca="1">VLOOKUP($A61,Daten1!$A$77:$J$88,E$58,FALSE)</f>
        <v>-</v>
      </c>
      <c r="F61" s="27" t="str">
        <f ca="1">VLOOKUP($A61,Daten1!$A$77:$J$88,F$58,FALSE)</f>
        <v>-</v>
      </c>
      <c r="G61" s="27" t="str">
        <f ca="1">VLOOKUP($A61,Daten1!$A$77:$J$88,G$58,FALSE)</f>
        <v>x</v>
      </c>
      <c r="H61" s="27" t="str">
        <f ca="1">VLOOKUP($A61,Daten1!$A$77:$J$88,H$58,FALSE)</f>
        <v>-</v>
      </c>
      <c r="I61" s="27" t="str">
        <f ca="1">VLOOKUP($A61,Daten1!$A$77:$J$88,I$58,FALSE)</f>
        <v>-</v>
      </c>
      <c r="J61" s="27" t="str">
        <f ca="1">VLOOKUP($A61,Daten1!$A$77:$J$88,J$58,FALSE)</f>
        <v>-</v>
      </c>
    </row>
    <row r="62" spans="1:14" x14ac:dyDescent="0.35">
      <c r="A62" s="18">
        <f t="shared" si="4"/>
        <v>3</v>
      </c>
      <c r="B62" s="1" t="str">
        <f t="shared" si="3"/>
        <v xml:space="preserve">c) </v>
      </c>
      <c r="C62" s="19">
        <f ca="1">VLOOKUP(A62,Daten1!$A$77:$J$88,3,FALSE)</f>
        <v>203</v>
      </c>
      <c r="D62" s="27" t="str">
        <f ca="1">VLOOKUP($A62,Daten1!$A$77:$J$88,D$58,FALSE)</f>
        <v>-</v>
      </c>
      <c r="E62" s="27" t="str">
        <f ca="1">VLOOKUP($A62,Daten1!$A$77:$J$88,E$58,FALSE)</f>
        <v>-</v>
      </c>
      <c r="F62" s="27" t="str">
        <f ca="1">VLOOKUP($A62,Daten1!$A$77:$J$88,F$58,FALSE)</f>
        <v>-</v>
      </c>
      <c r="G62" s="27" t="str">
        <f ca="1">VLOOKUP($A62,Daten1!$A$77:$J$88,G$58,FALSE)</f>
        <v>-</v>
      </c>
      <c r="H62" s="27" t="str">
        <f ca="1">VLOOKUP($A62,Daten1!$A$77:$J$88,H$58,FALSE)</f>
        <v>-</v>
      </c>
      <c r="I62" s="27" t="str">
        <f ca="1">VLOOKUP($A62,Daten1!$A$77:$J$88,I$58,FALSE)</f>
        <v>-</v>
      </c>
      <c r="J62" s="27" t="str">
        <f ca="1">VLOOKUP($A62,Daten1!$A$77:$J$88,J$58,FALSE)</f>
        <v>-</v>
      </c>
    </row>
    <row r="63" spans="1:14" x14ac:dyDescent="0.35">
      <c r="A63" s="18">
        <f t="shared" si="4"/>
        <v>4</v>
      </c>
      <c r="B63" s="1" t="str">
        <f t="shared" si="3"/>
        <v xml:space="preserve">d) </v>
      </c>
      <c r="C63" s="19">
        <f ca="1">VLOOKUP(A63,Daten1!$A$77:$J$88,3,FALSE)</f>
        <v>45</v>
      </c>
      <c r="D63" s="27" t="str">
        <f ca="1">VLOOKUP($A63,Daten1!$A$77:$J$88,D$58,FALSE)</f>
        <v>-</v>
      </c>
      <c r="E63" s="27" t="str">
        <f ca="1">VLOOKUP($A63,Daten1!$A$77:$J$88,E$58,FALSE)</f>
        <v>x</v>
      </c>
      <c r="F63" s="27" t="str">
        <f ca="1">VLOOKUP($A63,Daten1!$A$77:$J$88,F$58,FALSE)</f>
        <v>-</v>
      </c>
      <c r="G63" s="27" t="str">
        <f ca="1">VLOOKUP($A63,Daten1!$A$77:$J$88,G$58,FALSE)</f>
        <v>x</v>
      </c>
      <c r="H63" s="27" t="str">
        <f ca="1">VLOOKUP($A63,Daten1!$A$77:$J$88,H$58,FALSE)</f>
        <v>-</v>
      </c>
      <c r="I63" s="27" t="str">
        <f ca="1">VLOOKUP($A63,Daten1!$A$77:$J$88,I$58,FALSE)</f>
        <v>x</v>
      </c>
      <c r="J63" s="27" t="str">
        <f ca="1">VLOOKUP($A63,Daten1!$A$77:$J$88,J$58,FALSE)</f>
        <v>-</v>
      </c>
    </row>
    <row r="64" spans="1:14" x14ac:dyDescent="0.35">
      <c r="A64" s="18">
        <f t="shared" si="4"/>
        <v>5</v>
      </c>
      <c r="B64" s="1" t="str">
        <f t="shared" si="3"/>
        <v xml:space="preserve">e) </v>
      </c>
      <c r="C64" s="19">
        <f ca="1">VLOOKUP(A64,Daten1!$A$77:$J$88,3,FALSE)</f>
        <v>343</v>
      </c>
      <c r="D64" s="27" t="str">
        <f ca="1">VLOOKUP($A64,Daten1!$A$77:$J$88,D$58,FALSE)</f>
        <v>-</v>
      </c>
      <c r="E64" s="27" t="str">
        <f ca="1">VLOOKUP($A64,Daten1!$A$77:$J$88,E$58,FALSE)</f>
        <v>-</v>
      </c>
      <c r="F64" s="27" t="str">
        <f ca="1">VLOOKUP($A64,Daten1!$A$77:$J$88,F$58,FALSE)</f>
        <v>-</v>
      </c>
      <c r="G64" s="27" t="str">
        <f ca="1">VLOOKUP($A64,Daten1!$A$77:$J$88,G$58,FALSE)</f>
        <v>-</v>
      </c>
      <c r="H64" s="27" t="str">
        <f ca="1">VLOOKUP($A64,Daten1!$A$77:$J$88,H$58,FALSE)</f>
        <v>-</v>
      </c>
      <c r="I64" s="27" t="str">
        <f ca="1">VLOOKUP($A64,Daten1!$A$77:$J$88,I$58,FALSE)</f>
        <v>-</v>
      </c>
      <c r="J64" s="27" t="str">
        <f ca="1">VLOOKUP($A64,Daten1!$A$77:$J$88,J$58,FALSE)</f>
        <v>-</v>
      </c>
    </row>
    <row r="65" spans="1:14" x14ac:dyDescent="0.35">
      <c r="A65" s="18">
        <f t="shared" si="4"/>
        <v>6</v>
      </c>
      <c r="B65" s="1" t="str">
        <f t="shared" si="3"/>
        <v xml:space="preserve">f) </v>
      </c>
      <c r="C65" s="19">
        <f ca="1">VLOOKUP(A65,Daten1!$A$77:$J$88,3,FALSE)</f>
        <v>365</v>
      </c>
      <c r="D65" s="27" t="str">
        <f ca="1">VLOOKUP($A65,Daten1!$A$77:$J$88,D$58,FALSE)</f>
        <v>-</v>
      </c>
      <c r="E65" s="27" t="str">
        <f ca="1">VLOOKUP($A65,Daten1!$A$77:$J$88,E$58,FALSE)</f>
        <v>-</v>
      </c>
      <c r="F65" s="27" t="str">
        <f ca="1">VLOOKUP($A65,Daten1!$A$77:$J$88,F$58,FALSE)</f>
        <v>-</v>
      </c>
      <c r="G65" s="27" t="str">
        <f ca="1">VLOOKUP($A65,Daten1!$A$77:$J$88,G$58,FALSE)</f>
        <v>x</v>
      </c>
      <c r="H65" s="27" t="str">
        <f ca="1">VLOOKUP($A65,Daten1!$A$77:$J$88,H$58,FALSE)</f>
        <v>-</v>
      </c>
      <c r="I65" s="27" t="str">
        <f ca="1">VLOOKUP($A65,Daten1!$A$77:$J$88,I$58,FALSE)</f>
        <v>-</v>
      </c>
      <c r="J65" s="27" t="str">
        <f ca="1">VLOOKUP($A65,Daten1!$A$77:$J$88,J$58,FALSE)</f>
        <v>-</v>
      </c>
    </row>
    <row r="66" spans="1:14" x14ac:dyDescent="0.35">
      <c r="A66" s="18">
        <f t="shared" si="4"/>
        <v>7</v>
      </c>
      <c r="B66" s="1" t="str">
        <f t="shared" si="3"/>
        <v xml:space="preserve">g) </v>
      </c>
      <c r="C66" s="19">
        <f ca="1">VLOOKUP(A66,Daten1!$A$77:$J$88,3,FALSE)</f>
        <v>447</v>
      </c>
      <c r="D66" s="27" t="str">
        <f ca="1">VLOOKUP($A66,Daten1!$A$77:$J$88,D$58,FALSE)</f>
        <v>-</v>
      </c>
      <c r="E66" s="27" t="str">
        <f ca="1">VLOOKUP($A66,Daten1!$A$77:$J$88,E$58,FALSE)</f>
        <v>x</v>
      </c>
      <c r="F66" s="27" t="str">
        <f ca="1">VLOOKUP($A66,Daten1!$A$77:$J$88,F$58,FALSE)</f>
        <v>-</v>
      </c>
      <c r="G66" s="27" t="str">
        <f ca="1">VLOOKUP($A66,Daten1!$A$77:$J$88,G$58,FALSE)</f>
        <v>-</v>
      </c>
      <c r="H66" s="27" t="str">
        <f ca="1">VLOOKUP($A66,Daten1!$A$77:$J$88,H$58,FALSE)</f>
        <v>-</v>
      </c>
      <c r="I66" s="27" t="str">
        <f ca="1">VLOOKUP($A66,Daten1!$A$77:$J$88,I$58,FALSE)</f>
        <v>-</v>
      </c>
      <c r="J66" s="27" t="str">
        <f ca="1">VLOOKUP($A66,Daten1!$A$77:$J$88,J$58,FALSE)</f>
        <v>-</v>
      </c>
    </row>
    <row r="67" spans="1:14" x14ac:dyDescent="0.35">
      <c r="A67" s="18">
        <f t="shared" si="4"/>
        <v>8</v>
      </c>
      <c r="B67" s="1" t="str">
        <f t="shared" si="3"/>
        <v xml:space="preserve">h) </v>
      </c>
      <c r="C67" s="19">
        <f ca="1">VLOOKUP(A67,Daten1!$A$77:$J$88,3,FALSE)</f>
        <v>664</v>
      </c>
      <c r="D67" s="27" t="str">
        <f ca="1">VLOOKUP($A67,Daten1!$A$77:$J$88,D$58,FALSE)</f>
        <v>x</v>
      </c>
      <c r="E67" s="27" t="str">
        <f ca="1">VLOOKUP($A67,Daten1!$A$77:$J$88,E$58,FALSE)</f>
        <v>-</v>
      </c>
      <c r="F67" s="27" t="str">
        <f ca="1">VLOOKUP($A67,Daten1!$A$77:$J$88,F$58,FALSE)</f>
        <v>x</v>
      </c>
      <c r="G67" s="27" t="str">
        <f ca="1">VLOOKUP($A67,Daten1!$A$77:$J$88,G$58,FALSE)</f>
        <v>-</v>
      </c>
      <c r="H67" s="27" t="str">
        <f ca="1">VLOOKUP($A67,Daten1!$A$77:$J$88,H$58,FALSE)</f>
        <v>-</v>
      </c>
      <c r="I67" s="27" t="str">
        <f ca="1">VLOOKUP($A67,Daten1!$A$77:$J$88,I$58,FALSE)</f>
        <v>-</v>
      </c>
      <c r="J67" s="27" t="str">
        <f ca="1">VLOOKUP($A67,Daten1!$A$77:$J$88,J$58,FALSE)</f>
        <v>-</v>
      </c>
    </row>
    <row r="68" spans="1:14" x14ac:dyDescent="0.35">
      <c r="A68" s="18">
        <f t="shared" si="4"/>
        <v>9</v>
      </c>
      <c r="B68" s="1" t="str">
        <f t="shared" si="3"/>
        <v xml:space="preserve">i) </v>
      </c>
      <c r="C68" s="19">
        <f ca="1">VLOOKUP(A68,Daten1!$A$77:$J$88,3,FALSE)</f>
        <v>107</v>
      </c>
      <c r="D68" s="27" t="str">
        <f ca="1">VLOOKUP($A68,Daten1!$A$77:$J$88,D$58,FALSE)</f>
        <v>-</v>
      </c>
      <c r="E68" s="27" t="str">
        <f ca="1">VLOOKUP($A68,Daten1!$A$77:$J$88,E$58,FALSE)</f>
        <v>-</v>
      </c>
      <c r="F68" s="27" t="str">
        <f ca="1">VLOOKUP($A68,Daten1!$A$77:$J$88,F$58,FALSE)</f>
        <v>-</v>
      </c>
      <c r="G68" s="27" t="str">
        <f ca="1">VLOOKUP($A68,Daten1!$A$77:$J$88,G$58,FALSE)</f>
        <v>-</v>
      </c>
      <c r="H68" s="27" t="str">
        <f ca="1">VLOOKUP($A68,Daten1!$A$77:$J$88,H$58,FALSE)</f>
        <v>-</v>
      </c>
      <c r="I68" s="27" t="str">
        <f ca="1">VLOOKUP($A68,Daten1!$A$77:$J$88,I$58,FALSE)</f>
        <v>-</v>
      </c>
      <c r="J68" s="27" t="str">
        <f ca="1">VLOOKUP($A68,Daten1!$A$77:$J$88,J$58,FALSE)</f>
        <v>-</v>
      </c>
    </row>
    <row r="69" spans="1:14" ht="10" customHeight="1" x14ac:dyDescent="0.35"/>
    <row r="70" spans="1:14" x14ac:dyDescent="0.35">
      <c r="A70" s="14" t="str">
        <f>"Aufgabe "&amp;N70&amp;":"</f>
        <v>Aufgabe 2:</v>
      </c>
      <c r="C70" s="1" t="s">
        <v>6</v>
      </c>
      <c r="L70" s="14"/>
      <c r="N70" s="15">
        <f>N57+1</f>
        <v>2</v>
      </c>
    </row>
    <row r="71" spans="1:14" ht="10" customHeight="1" x14ac:dyDescent="0.35"/>
    <row r="72" spans="1:14" ht="16.5" x14ac:dyDescent="0.4">
      <c r="A72" s="18">
        <v>1</v>
      </c>
      <c r="B72" s="1" t="str">
        <f ca="1">CHAR(A72+96)&amp;") "&amp;"T "&amp;VLOOKUP(A72,Daten1!$A$92:$D$102,4,FALSE)&amp;" = "&amp;VLOOKUP(A72,Daten1!$A$92:$D$102,3,FALSE)</f>
        <v>a) T 69 = {1, 3, 23, 69}</v>
      </c>
      <c r="C72" s="28"/>
      <c r="D72" s="20"/>
      <c r="E72" s="28"/>
      <c r="G72" s="18">
        <f>A72+1</f>
        <v>2</v>
      </c>
      <c r="H72" s="1" t="str">
        <f ca="1">CHAR(G72+96)&amp;") "&amp;"T "&amp;VLOOKUP(G72,Daten1!$A$92:$D$102,4,FALSE)&amp;" = "&amp;VLOOKUP(G72,Daten1!$A$92:$D$102,3,FALSE)</f>
        <v>b) T 42 = {1, 2, 3, 6, 7, 14, 21, 42}</v>
      </c>
      <c r="I72" s="28"/>
      <c r="J72" s="20"/>
      <c r="K72" s="28"/>
      <c r="L72" s="14"/>
    </row>
    <row r="73" spans="1:14" ht="10" customHeight="1" x14ac:dyDescent="0.35"/>
    <row r="74" spans="1:14" ht="16.5" x14ac:dyDescent="0.4">
      <c r="A74" s="18">
        <f>A72+2</f>
        <v>3</v>
      </c>
      <c r="B74" s="1" t="str">
        <f ca="1">CHAR(A74+96)&amp;") "&amp;"T "&amp;VLOOKUP(A74,Daten1!$A$92:$D$102,4,FALSE)&amp;" = "&amp;VLOOKUP(A74,Daten1!$A$92:$D$102,3,FALSE)</f>
        <v>c) T 17 = {1, 17}</v>
      </c>
      <c r="C74" s="28"/>
      <c r="D74" s="20"/>
      <c r="E74" s="28"/>
      <c r="G74" s="18">
        <f>A74+1</f>
        <v>4</v>
      </c>
      <c r="H74" s="1" t="str">
        <f ca="1">CHAR(G74+96)&amp;") "&amp;"T "&amp;VLOOKUP(G74,Daten1!$A$92:$D$102,4,FALSE)&amp;" = "&amp;VLOOKUP(G74,Daten1!$A$92:$D$102,3,FALSE)</f>
        <v>d) T 31 = {1, 31}</v>
      </c>
      <c r="I74" s="28"/>
      <c r="J74" s="20"/>
      <c r="K74" s="28"/>
      <c r="L74" s="14"/>
    </row>
    <row r="75" spans="1:14" ht="10" customHeight="1" x14ac:dyDescent="0.35"/>
    <row r="76" spans="1:14" ht="16.5" x14ac:dyDescent="0.4">
      <c r="A76" s="18">
        <f>A74+2</f>
        <v>5</v>
      </c>
      <c r="B76" s="1" t="str">
        <f ca="1">CHAR(A76+96)&amp;") "&amp;"T "&amp;VLOOKUP(A76,Daten1!$A$92:$D$102,4,FALSE)&amp;" = "&amp;VLOOKUP(A76,Daten1!$A$92:$D$102,3,FALSE)</f>
        <v>e) T 39 = {1, 3, 13, 39}</v>
      </c>
      <c r="C76" s="28"/>
      <c r="D76" s="20"/>
      <c r="E76" s="28"/>
      <c r="G76" s="18">
        <f>A76+1</f>
        <v>6</v>
      </c>
      <c r="H76" s="1" t="str">
        <f ca="1">CHAR(G76+96)&amp;") "&amp;"T "&amp;VLOOKUP(G76,Daten1!$A$92:$D$102,4,FALSE)&amp;" = "&amp;VLOOKUP(G76,Daten1!$A$92:$D$102,3,FALSE)</f>
        <v>f) T 35 = {1, 5, 7, 35}</v>
      </c>
      <c r="I76" s="28"/>
      <c r="J76" s="20"/>
      <c r="K76" s="28"/>
      <c r="L76" s="14"/>
    </row>
    <row r="77" spans="1:14" ht="10" customHeight="1" x14ac:dyDescent="0.35"/>
    <row r="78" spans="1:14" ht="16.5" x14ac:dyDescent="0.4">
      <c r="A78" s="18">
        <f>A76+2</f>
        <v>7</v>
      </c>
      <c r="B78" s="1" t="str">
        <f ca="1">CHAR(A78+96)&amp;") "&amp;"T "&amp;VLOOKUP(A78,Daten1!$A$92:$D$102,4,FALSE)&amp;" = "&amp;VLOOKUP(A78,Daten1!$A$92:$D$102,3,FALSE)</f>
        <v>g) T 17 = {1, 17}</v>
      </c>
      <c r="C78" s="28"/>
      <c r="D78" s="20"/>
      <c r="E78" s="28"/>
      <c r="G78" s="18">
        <f>A78+1</f>
        <v>8</v>
      </c>
      <c r="H78" s="1" t="str">
        <f ca="1">CHAR(G78+96)&amp;") "&amp;"T "&amp;VLOOKUP(G78,Daten1!$A$92:$D$102,4,FALSE)&amp;" = "&amp;VLOOKUP(G78,Daten1!$A$92:$D$102,3,FALSE)</f>
        <v>h) T 15 = {1, 3, 5, 15}</v>
      </c>
      <c r="I78" s="28"/>
      <c r="J78" s="20"/>
      <c r="K78" s="28"/>
      <c r="L78" s="14"/>
    </row>
    <row r="79" spans="1:14" ht="10" customHeight="1" x14ac:dyDescent="0.35"/>
    <row r="80" spans="1:14" x14ac:dyDescent="0.35">
      <c r="A80" s="14" t="str">
        <f>"Aufgabe 3:"</f>
        <v>Aufgabe 3:</v>
      </c>
      <c r="C80" s="1" t="s">
        <v>11</v>
      </c>
    </row>
    <row r="81" spans="1:14" ht="10" customHeight="1" x14ac:dyDescent="0.35"/>
    <row r="82" spans="1:14" x14ac:dyDescent="0.35">
      <c r="A82" s="15">
        <v>1</v>
      </c>
      <c r="B82" s="1" t="str">
        <f ca="1">CHAR(A82+96)&amp;")  "&amp;VLOOKUP(A82,Daten1!$A$121:$K$132,9,FALSE)</f>
        <v>a)  5 teilt 10</v>
      </c>
      <c r="E82" s="15">
        <f>A82+1</f>
        <v>2</v>
      </c>
      <c r="F82" s="1" t="str">
        <f ca="1">CHAR(E82+96)&amp;")  "&amp;VLOOKUP(E82,Daten1!$A$121:$K$132,9,FALSE)</f>
        <v>b)  6 teilt 18</v>
      </c>
      <c r="I82" s="15">
        <f>E82+1</f>
        <v>3</v>
      </c>
      <c r="J82" s="1" t="str">
        <f ca="1">CHAR(I82+96)&amp;")  "&amp;VLOOKUP(I82,Daten1!$A$121:$K$132,9,FALSE)</f>
        <v>c)  6 teilt 42</v>
      </c>
    </row>
    <row r="83" spans="1:14" ht="10" customHeight="1" x14ac:dyDescent="0.35"/>
    <row r="84" spans="1:14" x14ac:dyDescent="0.35">
      <c r="A84" s="15">
        <f>I82+1</f>
        <v>4</v>
      </c>
      <c r="B84" s="1" t="str">
        <f ca="1">CHAR(A84+96)&amp;")  "&amp;VLOOKUP(A84,Daten1!$A$121:$K$132,9,FALSE)</f>
        <v>d)  5 teilt 80</v>
      </c>
      <c r="E84" s="15">
        <f>A84+1</f>
        <v>5</v>
      </c>
      <c r="F84" s="1" t="str">
        <f ca="1">CHAR(E84+96)&amp;")  "&amp;VLOOKUP(E84,Daten1!$A$121:$K$132,9,FALSE)</f>
        <v>e)  7 teilt nicht 46</v>
      </c>
      <c r="I84" s="15">
        <f>E84+1</f>
        <v>6</v>
      </c>
      <c r="J84" s="1" t="str">
        <f ca="1">CHAR(I84+96)&amp;")  "&amp;VLOOKUP(I84,Daten1!$A$121:$K$132,9,FALSE)</f>
        <v>f)  7 teilt 35</v>
      </c>
    </row>
    <row r="85" spans="1:14" ht="10" customHeight="1" x14ac:dyDescent="0.35"/>
    <row r="86" spans="1:14" x14ac:dyDescent="0.35">
      <c r="A86" s="15">
        <f>I84+1</f>
        <v>7</v>
      </c>
      <c r="B86" s="1" t="str">
        <f ca="1">CHAR(A86+96)&amp;")  "&amp;VLOOKUP(A86,Daten1!$A$121:$K$132,9,FALSE)</f>
        <v>g)  7 teilt nicht 86</v>
      </c>
      <c r="E86" s="15">
        <f>A86+1</f>
        <v>8</v>
      </c>
      <c r="F86" s="1" t="str">
        <f ca="1">CHAR(E86+96)&amp;")  "&amp;VLOOKUP(E86,Daten1!$A$121:$K$132,9,FALSE)</f>
        <v>h)  9 teilt nicht 13</v>
      </c>
      <c r="I86" s="15">
        <f>E86+1</f>
        <v>9</v>
      </c>
      <c r="J86" s="1" t="str">
        <f ca="1">CHAR(I86+96)&amp;")  "&amp;VLOOKUP(I86,Daten1!$A$121:$K$132,9,FALSE)</f>
        <v>i)  2 teilt 8</v>
      </c>
    </row>
    <row r="87" spans="1:14" ht="10" customHeight="1" x14ac:dyDescent="0.35"/>
    <row r="88" spans="1:14" ht="16.5" x14ac:dyDescent="0.4">
      <c r="A88" s="14" t="str">
        <f>"Aufgabe 4:"</f>
        <v>Aufgabe 4:</v>
      </c>
      <c r="C88" s="20"/>
      <c r="D88" s="20"/>
      <c r="G88" s="18"/>
      <c r="I88" s="20"/>
      <c r="J88" s="20"/>
      <c r="L88" s="14"/>
    </row>
    <row r="89" spans="1:14" ht="10" customHeight="1" x14ac:dyDescent="0.35">
      <c r="B89" s="15">
        <v>1</v>
      </c>
    </row>
    <row r="90" spans="1:14" ht="20.5" x14ac:dyDescent="0.5">
      <c r="A90" s="1" t="s">
        <v>15</v>
      </c>
      <c r="G90" s="1" t="s">
        <v>16</v>
      </c>
      <c r="J90" s="32"/>
      <c r="L90" s="30"/>
      <c r="M90" s="30"/>
    </row>
    <row r="91" spans="1:14" ht="20.5" x14ac:dyDescent="0.5">
      <c r="B91" s="14" t="str">
        <f ca="1">VLOOKUP(N91,Daten1!$A$135:$AE$143,8,FALSE)</f>
        <v>63꙱</v>
      </c>
      <c r="C91" s="1" t="str">
        <f ca="1">VLOOKUP(N91,Daten1!$A$135:$AE$143,31,FALSE)</f>
        <v>{2, 6}</v>
      </c>
      <c r="H91" s="14" t="str">
        <f ca="1">VLOOKUP(N91,Daten1!$A$146:$AE$154,8,FALSE)</f>
        <v>꙱28</v>
      </c>
      <c r="I91" s="1" t="str">
        <f ca="1">VLOOKUP(N91,Daten1!$A$146:$AE$154,31,FALSE)</f>
        <v>{2, 5, 8}</v>
      </c>
      <c r="J91" s="32"/>
      <c r="L91" s="30"/>
      <c r="M91" s="30"/>
      <c r="N91" s="15">
        <v>1</v>
      </c>
    </row>
    <row r="92" spans="1:14" ht="20.5" x14ac:dyDescent="0.5">
      <c r="A92" s="30"/>
      <c r="B92" s="14" t="str">
        <f ca="1">VLOOKUP(N92,Daten1!$A$135:$AE$143,8,FALSE)</f>
        <v>33꙱</v>
      </c>
      <c r="C92" s="1" t="str">
        <f ca="1">VLOOKUP(N92,Daten1!$A$135:$AE$143,31,FALSE)</f>
        <v>{2, 6}</v>
      </c>
      <c r="H92" s="14" t="str">
        <f ca="1">VLOOKUP(N92,Daten1!$A$146:$AE$154,8,FALSE)</f>
        <v>꙱91</v>
      </c>
      <c r="I92" s="1" t="str">
        <f ca="1">VLOOKUP(N92,Daten1!$A$146:$AE$154,31,FALSE)</f>
        <v>{2, 5, 8}</v>
      </c>
      <c r="J92" s="32"/>
      <c r="L92" s="30"/>
      <c r="M92" s="30"/>
      <c r="N92" s="15">
        <f>N91+1</f>
        <v>2</v>
      </c>
    </row>
    <row r="93" spans="1:14" ht="20.5" x14ac:dyDescent="0.5">
      <c r="A93" s="30"/>
      <c r="B93" s="14" t="str">
        <f ca="1">VLOOKUP(N93,Daten1!$A$135:$AE$143,8,FALSE)</f>
        <v>6꙱0</v>
      </c>
      <c r="C93" s="1" t="str">
        <f ca="1">VLOOKUP(N93,Daten1!$A$135:$AE$143,31,FALSE)</f>
        <v>{0, 2, 4, 6, 8}</v>
      </c>
      <c r="H93" s="14" t="str">
        <f ca="1">VLOOKUP(N93,Daten1!$A$146:$AE$154,8,FALSE)</f>
        <v>66꙱</v>
      </c>
      <c r="I93" s="1" t="str">
        <f ca="1">VLOOKUP(N93,Daten1!$A$146:$AE$154,31,FALSE)</f>
        <v>{0, 3, 6, 9}</v>
      </c>
      <c r="J93" s="32"/>
      <c r="L93" s="30"/>
      <c r="M93" s="30"/>
      <c r="N93" s="15">
        <f t="shared" ref="N93:N94" si="5">N92+1</f>
        <v>3</v>
      </c>
    </row>
    <row r="94" spans="1:14" ht="20.5" x14ac:dyDescent="0.5">
      <c r="A94" s="30"/>
      <c r="B94" s="14" t="str">
        <f ca="1">VLOOKUP(N94,Daten1!$A$135:$AE$143,8,FALSE)</f>
        <v>꙱44</v>
      </c>
      <c r="C94" s="1" t="str">
        <f ca="1">VLOOKUP(N94,Daten1!$A$135:$AE$143,31,FALSE)</f>
        <v>{0, 1, 2, 3, 4, 5, 6, 7, 8, 9}</v>
      </c>
      <c r="H94" s="14" t="str">
        <f ca="1">VLOOKUP(N94,Daten1!$A$146:$AE$154,8,FALSE)</f>
        <v>7꙱3</v>
      </c>
      <c r="I94" s="1" t="str">
        <f ca="1">VLOOKUP(N94,Daten1!$A$146:$AE$154,31,FALSE)</f>
        <v>{2, 5, 8}</v>
      </c>
      <c r="J94" s="32"/>
      <c r="L94" s="30"/>
      <c r="M94" s="30"/>
      <c r="N94" s="15">
        <f t="shared" si="5"/>
        <v>4</v>
      </c>
    </row>
    <row r="95" spans="1:14" ht="10" customHeight="1" x14ac:dyDescent="0.35"/>
    <row r="96" spans="1:14" x14ac:dyDescent="0.35">
      <c r="A96" s="14" t="str">
        <f>"Aufgabe 5:"</f>
        <v>Aufgabe 5:</v>
      </c>
      <c r="C96" s="1" t="s">
        <v>3</v>
      </c>
      <c r="L96" s="14"/>
      <c r="N96" s="15">
        <f>N70+1</f>
        <v>3</v>
      </c>
    </row>
    <row r="97" spans="1:13" ht="10" customHeight="1" x14ac:dyDescent="0.35"/>
    <row r="98" spans="1:13" x14ac:dyDescent="0.35">
      <c r="A98" s="18">
        <v>1</v>
      </c>
      <c r="B98" s="1" t="str">
        <f>CHAR(A98+96)&amp;") "</f>
        <v xml:space="preserve">a) </v>
      </c>
      <c r="C98" s="1" t="str">
        <f ca="1">VLOOKUP(A98,Daten1!$A$2:$J$11,10,FALSE)</f>
        <v>5 ∙ 7</v>
      </c>
      <c r="E98" s="18">
        <f>A98+1</f>
        <v>2</v>
      </c>
      <c r="F98" s="1" t="str">
        <f>CHAR(E98+96)&amp;") "</f>
        <v xml:space="preserve">b) </v>
      </c>
      <c r="G98" s="1" t="str">
        <f ca="1">VLOOKUP(E98,Daten1!$A$2:$J$11,10,FALSE)</f>
        <v>2² ∙ 5 ∙ 7</v>
      </c>
      <c r="I98" s="18">
        <f>E98+1</f>
        <v>3</v>
      </c>
      <c r="J98" s="1" t="str">
        <f>CHAR(I98+96)&amp;") "</f>
        <v xml:space="preserve">c) </v>
      </c>
      <c r="K98" s="1" t="str">
        <f ca="1">VLOOKUP(I98,Daten1!$A$2:$J$11,10,FALSE)</f>
        <v>3 ∙ 7</v>
      </c>
    </row>
    <row r="99" spans="1:13" ht="10" customHeight="1" x14ac:dyDescent="0.35"/>
    <row r="100" spans="1:13" x14ac:dyDescent="0.35">
      <c r="A100" s="18">
        <f>A98+3</f>
        <v>4</v>
      </c>
      <c r="B100" s="1" t="str">
        <f>CHAR(A100+96)&amp;") "</f>
        <v xml:space="preserve">d) </v>
      </c>
      <c r="C100" s="1" t="str">
        <f ca="1">VLOOKUP(A100,Daten1!$A$2:$J$11,10,FALSE)</f>
        <v>5 ∙ 7</v>
      </c>
      <c r="E100" s="18">
        <f>A100+1</f>
        <v>5</v>
      </c>
      <c r="F100" s="1" t="str">
        <f>CHAR(E100+96)&amp;") "</f>
        <v xml:space="preserve">e) </v>
      </c>
      <c r="G100" s="1" t="str">
        <f ca="1">VLOOKUP(E100,Daten1!$A$2:$J$11,10,FALSE)</f>
        <v xml:space="preserve">3 ∙ 5² </v>
      </c>
      <c r="I100" s="18">
        <f>E100+1</f>
        <v>6</v>
      </c>
      <c r="J100" s="1" t="str">
        <f>CHAR(I100+96)&amp;") "</f>
        <v xml:space="preserve">f) </v>
      </c>
      <c r="K100" s="1" t="str">
        <f ca="1">VLOOKUP(I100,Daten1!$A$2:$J$11,10,FALSE)</f>
        <v>2 ∙ 3 ∙ 5 ∙ 7</v>
      </c>
    </row>
    <row r="101" spans="1:13" ht="10" customHeight="1" x14ac:dyDescent="0.35"/>
    <row r="102" spans="1:13" x14ac:dyDescent="0.35">
      <c r="A102" s="18">
        <f>A100+3</f>
        <v>7</v>
      </c>
      <c r="B102" s="1" t="str">
        <f>CHAR(A102+96)&amp;") "</f>
        <v xml:space="preserve">g) </v>
      </c>
      <c r="C102" s="1" t="str">
        <f ca="1">VLOOKUP(A102,Daten1!$A$2:$J$11,10,FALSE)</f>
        <v xml:space="preserve">3² ∙ 5 </v>
      </c>
      <c r="E102" s="18">
        <f>A102+1</f>
        <v>8</v>
      </c>
      <c r="F102" s="1" t="str">
        <f>CHAR(E102+96)&amp;") "</f>
        <v xml:space="preserve">h) </v>
      </c>
      <c r="G102" s="1" t="str">
        <f ca="1">VLOOKUP(E102,Daten1!$A$2:$J$11,10,FALSE)</f>
        <v xml:space="preserve">2 ∙ 3² </v>
      </c>
      <c r="I102" s="18">
        <f>E102+1</f>
        <v>9</v>
      </c>
      <c r="J102" s="1" t="str">
        <f>CHAR(I102+96)&amp;") "</f>
        <v xml:space="preserve">i) </v>
      </c>
      <c r="K102" s="1" t="str">
        <f ca="1">VLOOKUP(I102,Daten1!$A$2:$J$11,10,FALSE)</f>
        <v xml:space="preserve">3² ∙ 5 </v>
      </c>
    </row>
    <row r="103" spans="1:13" ht="10" customHeight="1" x14ac:dyDescent="0.35"/>
    <row r="104" spans="1:13" x14ac:dyDescent="0.35">
      <c r="A104" s="29" t="s">
        <v>7</v>
      </c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</row>
  </sheetData>
  <mergeCells count="6">
    <mergeCell ref="A54:M54"/>
    <mergeCell ref="A1:M1"/>
    <mergeCell ref="A104:M104"/>
    <mergeCell ref="T5:U5"/>
    <mergeCell ref="T6:U6"/>
    <mergeCell ref="L46:M46"/>
  </mergeCells>
  <phoneticPr fontId="0" type="noConversion"/>
  <hyperlinks>
    <hyperlink ref="A54" r:id="rId1" xr:uid="{00000000-0004-0000-0000-000000000000}"/>
    <hyperlink ref="A104" r:id="rId2" xr:uid="{00000000-0004-0000-0000-000001000000}"/>
  </hyperlinks>
  <pageMargins left="0.7" right="0.7" top="0.75" bottom="0.75" header="0.3" footer="0.3"/>
  <pageSetup paperSize="9" orientation="portrait" r:id="rId3"/>
  <headerFooter alignWithMargins="0"/>
  <rowBreaks count="1" manualBreakCount="1">
    <brk id="54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Z222"/>
  <sheetViews>
    <sheetView topLeftCell="A134" workbookViewId="0">
      <selection activeCell="A146" sqref="A146"/>
    </sheetView>
  </sheetViews>
  <sheetFormatPr baseColWidth="10" defaultRowHeight="12.5" x14ac:dyDescent="0.25"/>
  <cols>
    <col min="3" max="8" width="8.08984375" customWidth="1"/>
    <col min="9" max="9" width="10.6328125" customWidth="1"/>
    <col min="10" max="11" width="10.7265625" customWidth="1"/>
    <col min="12" max="256" width="8.08984375" customWidth="1"/>
  </cols>
  <sheetData>
    <row r="1" spans="1:20" x14ac:dyDescent="0.25">
      <c r="D1">
        <v>2</v>
      </c>
      <c r="E1">
        <v>3</v>
      </c>
      <c r="F1">
        <v>5</v>
      </c>
      <c r="G1">
        <v>7</v>
      </c>
      <c r="I1" s="3" t="s">
        <v>4</v>
      </c>
      <c r="N1">
        <v>2</v>
      </c>
      <c r="O1">
        <v>3</v>
      </c>
      <c r="P1">
        <v>5</v>
      </c>
      <c r="Q1">
        <v>7</v>
      </c>
    </row>
    <row r="2" spans="1:20" ht="15.5" x14ac:dyDescent="0.35">
      <c r="A2">
        <f ca="1">_xlfn.RANK.EQ(B2,$B$2:$B$11,0)</f>
        <v>4</v>
      </c>
      <c r="B2">
        <f ca="1">RAND()</f>
        <v>0.4601886970890593</v>
      </c>
      <c r="C2">
        <f ca="1">D$1^D2*E$1^E2*F$1^F2*G$1^G2</f>
        <v>35</v>
      </c>
      <c r="D2">
        <f ca="1">RANDBETWEEN(IF(SUM(E2:G2)=0,1,0),MIN(3,4-SUM(E2:G2)))</f>
        <v>0</v>
      </c>
      <c r="E2">
        <f ca="1">RANDBETWEEN(0,MIN(2,3-SUM(F2:G2)))</f>
        <v>0</v>
      </c>
      <c r="F2">
        <f ca="1">RANDBETWEEN(0,2-G2)</f>
        <v>1</v>
      </c>
      <c r="G2">
        <f ca="1">RANDBETWEEN(0,1)</f>
        <v>1</v>
      </c>
      <c r="I2" t="str">
        <f ca="1">IF(D2&gt;0,$D$1&amp;IF(D2=2,"²",IF(D2=3,"³",""))&amp;" ∙ ","")&amp;IF(E2&lt;&gt;0,$E$1&amp;IF(E2=2,"²",IF(E2=3,"³",""))&amp;" ∙ ","")&amp;IF(F2&lt;&gt;0,$F$1&amp;IF(F2=2,"²",IF(F2=3,"³",""))&amp;" ∙ ","")&amp;IF(G2&lt;&gt;0,$G$1&amp;IF(G2=2,"²",IF(G2=3,"³","")),"")</f>
        <v>5 ∙ 7</v>
      </c>
      <c r="J2" t="str">
        <f ca="1">IF(RIGHT(I2,2)="∙ ",LEFT(I2,LEN(I2)-2),I2)</f>
        <v>5 ∙ 7</v>
      </c>
      <c r="P2" s="2"/>
    </row>
    <row r="3" spans="1:20" ht="15.5" x14ac:dyDescent="0.35">
      <c r="A3">
        <f t="shared" ref="A3:A11" ca="1" si="0">_xlfn.RANK.EQ(B3,$B$2:$B$11,0)</f>
        <v>1</v>
      </c>
      <c r="B3">
        <f t="shared" ref="B3:B11" ca="1" si="1">RAND()</f>
        <v>0.98281339750764385</v>
      </c>
      <c r="C3">
        <f t="shared" ref="C3:C11" ca="1" si="2">D$1^D3*E$1^E3*F$1^F3*G$1^G3</f>
        <v>35</v>
      </c>
      <c r="D3">
        <f t="shared" ref="D3:D11" ca="1" si="3">RANDBETWEEN(IF(SUM(E3:G3)=0,1,0),MIN(3,4-SUM(E3:G3)))</f>
        <v>0</v>
      </c>
      <c r="E3">
        <f t="shared" ref="E3:E11" ca="1" si="4">RANDBETWEEN(0,MIN(2,3-SUM(F3:G3)))</f>
        <v>0</v>
      </c>
      <c r="F3">
        <f t="shared" ref="F3:F11" ca="1" si="5">RANDBETWEEN(0,2-G3)</f>
        <v>1</v>
      </c>
      <c r="G3">
        <f t="shared" ref="G3:G11" ca="1" si="6">RANDBETWEEN(0,1)</f>
        <v>1</v>
      </c>
      <c r="I3" t="str">
        <f t="shared" ref="I3:I11" ca="1" si="7">IF(D3&gt;0,$D$1&amp;IF(D3=2,"²",IF(D3=3,"³",""))&amp;" ∙ ","")&amp;IF(E3&lt;&gt;0,$E$1&amp;IF(E3=2,"²",IF(E3=3,"³",""))&amp;" ∙ ","")&amp;IF(F3&lt;&gt;0,$F$1&amp;IF(F3=2,"²",IF(F3=3,"³",""))&amp;" ∙ ","")&amp;IF(G3&lt;&gt;0,$G$1&amp;IF(G3=2,"²",IF(G3=3,"³","")),"")</f>
        <v>5 ∙ 7</v>
      </c>
      <c r="J3" t="str">
        <f ca="1">IF(RIGHT(I3,2)="∙ ",LEFT(I3,LEN(I3)-2),I3)</f>
        <v>5 ∙ 7</v>
      </c>
      <c r="P3" s="2"/>
    </row>
    <row r="4" spans="1:20" ht="15.5" x14ac:dyDescent="0.35">
      <c r="A4">
        <f t="shared" ca="1" si="0"/>
        <v>8</v>
      </c>
      <c r="B4">
        <f t="shared" ca="1" si="1"/>
        <v>0.27819781386171083</v>
      </c>
      <c r="C4">
        <f t="shared" ca="1" si="2"/>
        <v>18</v>
      </c>
      <c r="D4">
        <f t="shared" ca="1" si="3"/>
        <v>1</v>
      </c>
      <c r="E4">
        <f t="shared" ca="1" si="4"/>
        <v>2</v>
      </c>
      <c r="F4">
        <f t="shared" ca="1" si="5"/>
        <v>0</v>
      </c>
      <c r="G4">
        <f t="shared" ca="1" si="6"/>
        <v>0</v>
      </c>
      <c r="I4" t="str">
        <f t="shared" ca="1" si="7"/>
        <v xml:space="preserve">2 ∙ 3² ∙ </v>
      </c>
      <c r="J4" t="str">
        <f t="shared" ref="J4:J11" ca="1" si="8">IF(RIGHT(I4,2)="∙ ",LEFT(I4,LEN(I4)-2),I4)</f>
        <v xml:space="preserve">2 ∙ 3² </v>
      </c>
      <c r="P4" s="2"/>
    </row>
    <row r="5" spans="1:20" ht="15.5" x14ac:dyDescent="0.35">
      <c r="A5">
        <f t="shared" ca="1" si="0"/>
        <v>6</v>
      </c>
      <c r="B5">
        <f t="shared" ca="1" si="1"/>
        <v>0.36555427481758818</v>
      </c>
      <c r="C5">
        <f t="shared" ca="1" si="2"/>
        <v>210</v>
      </c>
      <c r="D5">
        <f t="shared" ca="1" si="3"/>
        <v>1</v>
      </c>
      <c r="E5">
        <f t="shared" ca="1" si="4"/>
        <v>1</v>
      </c>
      <c r="F5">
        <f t="shared" ca="1" si="5"/>
        <v>1</v>
      </c>
      <c r="G5">
        <f t="shared" ca="1" si="6"/>
        <v>1</v>
      </c>
      <c r="I5" t="str">
        <f t="shared" ca="1" si="7"/>
        <v>2 ∙ 3 ∙ 5 ∙ 7</v>
      </c>
      <c r="J5" t="str">
        <f t="shared" ca="1" si="8"/>
        <v>2 ∙ 3 ∙ 5 ∙ 7</v>
      </c>
      <c r="P5" s="2"/>
    </row>
    <row r="6" spans="1:20" ht="15.5" x14ac:dyDescent="0.35">
      <c r="A6">
        <f t="shared" ca="1" si="0"/>
        <v>7</v>
      </c>
      <c r="B6">
        <f t="shared" ca="1" si="1"/>
        <v>0.32812477929005901</v>
      </c>
      <c r="C6">
        <f t="shared" ca="1" si="2"/>
        <v>45</v>
      </c>
      <c r="D6">
        <f t="shared" ca="1" si="3"/>
        <v>0</v>
      </c>
      <c r="E6">
        <f t="shared" ca="1" si="4"/>
        <v>2</v>
      </c>
      <c r="F6">
        <f t="shared" ca="1" si="5"/>
        <v>1</v>
      </c>
      <c r="G6">
        <f t="shared" ca="1" si="6"/>
        <v>0</v>
      </c>
      <c r="I6" t="str">
        <f t="shared" ca="1" si="7"/>
        <v xml:space="preserve">3² ∙ 5 ∙ </v>
      </c>
      <c r="J6" t="str">
        <f t="shared" ca="1" si="8"/>
        <v xml:space="preserve">3² ∙ 5 </v>
      </c>
      <c r="P6" s="2"/>
    </row>
    <row r="7" spans="1:20" ht="15.5" x14ac:dyDescent="0.35">
      <c r="A7">
        <f t="shared" ca="1" si="0"/>
        <v>3</v>
      </c>
      <c r="B7">
        <f t="shared" ca="1" si="1"/>
        <v>0.46640114918525566</v>
      </c>
      <c r="C7">
        <f t="shared" ca="1" si="2"/>
        <v>21</v>
      </c>
      <c r="D7">
        <f t="shared" ca="1" si="3"/>
        <v>0</v>
      </c>
      <c r="E7">
        <f t="shared" ca="1" si="4"/>
        <v>1</v>
      </c>
      <c r="F7">
        <f t="shared" ca="1" si="5"/>
        <v>0</v>
      </c>
      <c r="G7">
        <f t="shared" ca="1" si="6"/>
        <v>1</v>
      </c>
      <c r="I7" t="str">
        <f t="shared" ca="1" si="7"/>
        <v>3 ∙ 7</v>
      </c>
      <c r="J7" t="str">
        <f t="shared" ca="1" si="8"/>
        <v>3 ∙ 7</v>
      </c>
      <c r="P7" s="2"/>
    </row>
    <row r="8" spans="1:20" ht="15.5" x14ac:dyDescent="0.35">
      <c r="A8">
        <f t="shared" ca="1" si="0"/>
        <v>5</v>
      </c>
      <c r="B8">
        <f t="shared" ca="1" si="1"/>
        <v>0.38593499478427196</v>
      </c>
      <c r="C8">
        <f t="shared" ca="1" si="2"/>
        <v>75</v>
      </c>
      <c r="D8">
        <f t="shared" ca="1" si="3"/>
        <v>0</v>
      </c>
      <c r="E8">
        <f t="shared" ca="1" si="4"/>
        <v>1</v>
      </c>
      <c r="F8">
        <f t="shared" ca="1" si="5"/>
        <v>2</v>
      </c>
      <c r="G8">
        <f t="shared" ca="1" si="6"/>
        <v>0</v>
      </c>
      <c r="I8" t="str">
        <f t="shared" ca="1" si="7"/>
        <v xml:space="preserve">3 ∙ 5² ∙ </v>
      </c>
      <c r="J8" t="str">
        <f t="shared" ca="1" si="8"/>
        <v xml:space="preserve">3 ∙ 5² </v>
      </c>
      <c r="P8" s="2"/>
    </row>
    <row r="9" spans="1:20" ht="15.5" x14ac:dyDescent="0.35">
      <c r="A9">
        <f t="shared" ca="1" si="0"/>
        <v>2</v>
      </c>
      <c r="B9">
        <f t="shared" ca="1" si="1"/>
        <v>0.94795136368029498</v>
      </c>
      <c r="C9">
        <f t="shared" ca="1" si="2"/>
        <v>140</v>
      </c>
      <c r="D9">
        <f t="shared" ca="1" si="3"/>
        <v>2</v>
      </c>
      <c r="E9">
        <f t="shared" ca="1" si="4"/>
        <v>0</v>
      </c>
      <c r="F9">
        <f t="shared" ca="1" si="5"/>
        <v>1</v>
      </c>
      <c r="G9">
        <f t="shared" ca="1" si="6"/>
        <v>1</v>
      </c>
      <c r="I9" t="str">
        <f t="shared" ca="1" si="7"/>
        <v>2² ∙ 5 ∙ 7</v>
      </c>
      <c r="J9" t="str">
        <f t="shared" ca="1" si="8"/>
        <v>2² ∙ 5 ∙ 7</v>
      </c>
      <c r="P9" s="2"/>
    </row>
    <row r="10" spans="1:20" ht="15.5" x14ac:dyDescent="0.35">
      <c r="A10">
        <f t="shared" ca="1" si="0"/>
        <v>9</v>
      </c>
      <c r="B10">
        <f t="shared" ca="1" si="1"/>
        <v>0.16856748643137209</v>
      </c>
      <c r="C10">
        <f t="shared" ca="1" si="2"/>
        <v>45</v>
      </c>
      <c r="D10">
        <f t="shared" ca="1" si="3"/>
        <v>0</v>
      </c>
      <c r="E10">
        <f t="shared" ca="1" si="4"/>
        <v>2</v>
      </c>
      <c r="F10">
        <f t="shared" ca="1" si="5"/>
        <v>1</v>
      </c>
      <c r="G10">
        <f t="shared" ca="1" si="6"/>
        <v>0</v>
      </c>
      <c r="I10" t="str">
        <f t="shared" ca="1" si="7"/>
        <v xml:space="preserve">3² ∙ 5 ∙ </v>
      </c>
      <c r="J10" t="str">
        <f t="shared" ca="1" si="8"/>
        <v xml:space="preserve">3² ∙ 5 </v>
      </c>
      <c r="P10" s="2"/>
    </row>
    <row r="11" spans="1:20" ht="15.5" x14ac:dyDescent="0.35">
      <c r="A11">
        <f t="shared" ca="1" si="0"/>
        <v>10</v>
      </c>
      <c r="B11">
        <f t="shared" ca="1" si="1"/>
        <v>0.10431137630711595</v>
      </c>
      <c r="C11">
        <f t="shared" ca="1" si="2"/>
        <v>14</v>
      </c>
      <c r="D11">
        <f t="shared" ca="1" si="3"/>
        <v>1</v>
      </c>
      <c r="E11">
        <f t="shared" ca="1" si="4"/>
        <v>0</v>
      </c>
      <c r="F11">
        <f t="shared" ca="1" si="5"/>
        <v>0</v>
      </c>
      <c r="G11">
        <f t="shared" ca="1" si="6"/>
        <v>1</v>
      </c>
      <c r="I11" t="str">
        <f t="shared" ca="1" si="7"/>
        <v>2 ∙ 7</v>
      </c>
      <c r="J11" t="str">
        <f t="shared" ca="1" si="8"/>
        <v>2 ∙ 7</v>
      </c>
      <c r="P11" s="2"/>
    </row>
    <row r="12" spans="1:20" ht="15.5" x14ac:dyDescent="0.35">
      <c r="P12" s="2"/>
    </row>
    <row r="13" spans="1:20" ht="15.5" x14ac:dyDescent="0.35">
      <c r="P13" s="2"/>
    </row>
    <row r="14" spans="1:20" ht="15.5" x14ac:dyDescent="0.35">
      <c r="P14" s="2"/>
    </row>
    <row r="15" spans="1:20" x14ac:dyDescent="0.25">
      <c r="A15">
        <f ca="1">_xlfn.RANK.EQ(B15,$B$15:$B$30)</f>
        <v>1</v>
      </c>
      <c r="B15">
        <f t="shared" ref="B15:B30" ca="1" si="9">RAND()</f>
        <v>0.98047458587388525</v>
      </c>
      <c r="C15">
        <f t="shared" ref="C15" ca="1" si="10">D$1^D15*E$1^E15*F$1^F15*G$1^G15</f>
        <v>75</v>
      </c>
      <c r="D15">
        <f t="shared" ref="D15" ca="1" si="11">RANDBETWEEN(IF(SUM(E15:G15)=0,1,0),MIN(3,4-SUM(E15:G15)))</f>
        <v>0</v>
      </c>
      <c r="E15">
        <f ca="1">RANDBETWEEN(0,MIN(2,3-SUM(F15:G15)))</f>
        <v>1</v>
      </c>
      <c r="F15">
        <f t="shared" ref="F15:F30" ca="1" si="12">RANDBETWEEN(0,2-G15)</f>
        <v>2</v>
      </c>
      <c r="G15">
        <f t="shared" ref="G15:G30" ca="1" si="13">RANDBETWEEN(0,1)</f>
        <v>0</v>
      </c>
      <c r="I15" t="str">
        <f t="shared" ref="I15" ca="1" si="14">IF(D15&gt;0,$D$1&amp;IF(D15=2,"²",IF(D15=3,"³",""))&amp;" ∙ ","")&amp;IF(E15&lt;&gt;0,$E$1&amp;IF(E15=2,"²",IF(E15=3,"³",""))&amp;" ∙ ","")&amp;IF(F15&lt;&gt;0,$F$1&amp;IF(F15=2,"²",IF(F15=3,"³",""))&amp;" ∙ ","")&amp;IF(G15&lt;&gt;0,$G$1&amp;IF(G15=2,"²",IF(G15=3,"³","")),"")</f>
        <v xml:space="preserve">3 ∙ 5² ∙ </v>
      </c>
      <c r="J15" t="str">
        <f t="shared" ref="J15:J30" ca="1" si="15">IF(RIGHT(I15,2)="∙ ",LEFT(I15,LEN(I15)-2),I15)</f>
        <v xml:space="preserve">3 ∙ 5² </v>
      </c>
      <c r="K15" t="str">
        <f ca="1">"ggT ("&amp;C15&amp;", "&amp;M15&amp;")"</f>
        <v>ggT (75, 100)</v>
      </c>
      <c r="L15">
        <f ca="1">GCD(C15,M15)</f>
        <v>25</v>
      </c>
      <c r="M15">
        <f t="shared" ref="M15" ca="1" si="16">N$1^N15*O$1^O15*P$1^P15*Q$1^Q15</f>
        <v>100</v>
      </c>
      <c r="N15">
        <f t="shared" ref="N15" ca="1" si="17">RANDBETWEEN(IF(SUM(O15:Q15)=0,1,0),MIN(3,4-SUM(O15:Q15)))</f>
        <v>2</v>
      </c>
      <c r="O15">
        <f ca="1">RANDBETWEEN(0,MIN(2,3-SUM(P15:Q15)))</f>
        <v>0</v>
      </c>
      <c r="P15">
        <f t="shared" ref="P15:P30" ca="1" si="18">RANDBETWEEN(0,2-Q15)</f>
        <v>2</v>
      </c>
      <c r="Q15">
        <f t="shared" ref="Q15:Q30" ca="1" si="19">RANDBETWEEN(0,1)</f>
        <v>0</v>
      </c>
      <c r="S15" t="str">
        <f t="shared" ref="S15" ca="1" si="20">IF(N15&gt;0,$D$1&amp;IF(N15=2,"²",IF(N15=3,"³",""))&amp;" ∙ ","")&amp;IF(O15&lt;&gt;0,$E$1&amp;IF(O15=2,"²",IF(O15=3,"³",""))&amp;" ∙ ","")&amp;IF(P15&lt;&gt;0,$F$1&amp;IF(P15=2,"²",IF(P15=3,"³",""))&amp;" ∙ ","")&amp;IF(Q15&lt;&gt;0,$G$1&amp;IF(Q15=2,"²",IF(Q15=3,"³","")),"")</f>
        <v xml:space="preserve">2² ∙ 5² ∙ </v>
      </c>
      <c r="T15" t="str">
        <f t="shared" ref="T15:T30" ca="1" si="21">IF(RIGHT(S15,2)="∙ ",LEFT(S15,LEN(S15)-2),S15)</f>
        <v xml:space="preserve">2² ∙ 5² </v>
      </c>
    </row>
    <row r="16" spans="1:20" x14ac:dyDescent="0.25">
      <c r="A16">
        <f t="shared" ref="A16:A30" ca="1" si="22">_xlfn.RANK.EQ(B16,$B$15:$B$30)</f>
        <v>7</v>
      </c>
      <c r="B16">
        <f t="shared" ca="1" si="9"/>
        <v>0.65500635597189583</v>
      </c>
      <c r="C16">
        <f t="shared" ref="C16:C30" ca="1" si="23">D$1^D16*E$1^E16*F$1^F16*G$1^G16</f>
        <v>210</v>
      </c>
      <c r="D16">
        <f t="shared" ref="D16:D30" ca="1" si="24">RANDBETWEEN(IF(SUM(E16:G16)=0,1,0),MIN(3,4-SUM(E16:G16)))</f>
        <v>1</v>
      </c>
      <c r="E16">
        <f t="shared" ref="E16:E30" ca="1" si="25">RANDBETWEEN(0,MIN(2,3-SUM(F16:G16)))</f>
        <v>1</v>
      </c>
      <c r="F16">
        <f t="shared" ca="1" si="12"/>
        <v>1</v>
      </c>
      <c r="G16">
        <f t="shared" ca="1" si="13"/>
        <v>1</v>
      </c>
      <c r="I16" t="str">
        <f t="shared" ref="I16:I30" ca="1" si="26">IF(D16&gt;0,$D$1&amp;IF(D16=2,"²",IF(D16=3,"³",""))&amp;" ∙ ","")&amp;IF(E16&lt;&gt;0,$E$1&amp;IF(E16=2,"²",IF(E16=3,"³",""))&amp;" ∙ ","")&amp;IF(F16&lt;&gt;0,$F$1&amp;IF(F16=2,"²",IF(F16=3,"³",""))&amp;" ∙ ","")&amp;IF(G16&lt;&gt;0,$G$1&amp;IF(G16=2,"²",IF(G16=3,"³","")),"")</f>
        <v>2 ∙ 3 ∙ 5 ∙ 7</v>
      </c>
      <c r="J16" t="str">
        <f t="shared" ca="1" si="15"/>
        <v>2 ∙ 3 ∙ 5 ∙ 7</v>
      </c>
      <c r="K16" t="str">
        <f t="shared" ref="K16:K30" ca="1" si="27">"ggT ("&amp;C16&amp;", "&amp;M16&amp;")"</f>
        <v>ggT (210, 28)</v>
      </c>
      <c r="L16">
        <f t="shared" ref="L16:L30" ca="1" si="28">GCD(C16,M16)</f>
        <v>14</v>
      </c>
      <c r="M16">
        <f t="shared" ref="M16:M30" ca="1" si="29">N$1^N16*O$1^O16*P$1^P16*Q$1^Q16</f>
        <v>28</v>
      </c>
      <c r="N16">
        <f t="shared" ref="N16:N30" ca="1" si="30">RANDBETWEEN(IF(SUM(O16:Q16)=0,1,0),MIN(3,4-SUM(O16:Q16)))</f>
        <v>2</v>
      </c>
      <c r="O16">
        <f t="shared" ref="O16:O30" ca="1" si="31">RANDBETWEEN(0,MIN(2,3-SUM(P16:Q16)))</f>
        <v>0</v>
      </c>
      <c r="P16">
        <f t="shared" ca="1" si="18"/>
        <v>0</v>
      </c>
      <c r="Q16">
        <f t="shared" ca="1" si="19"/>
        <v>1</v>
      </c>
      <c r="S16" t="str">
        <f t="shared" ref="S16:S30" ca="1" si="32">IF(N16&gt;0,$D$1&amp;IF(N16=2,"²",IF(N16=3,"³",""))&amp;" ∙ ","")&amp;IF(O16&lt;&gt;0,$E$1&amp;IF(O16=2,"²",IF(O16=3,"³",""))&amp;" ∙ ","")&amp;IF(P16&lt;&gt;0,$F$1&amp;IF(P16=2,"²",IF(P16=3,"³",""))&amp;" ∙ ","")&amp;IF(Q16&lt;&gt;0,$G$1&amp;IF(Q16=2,"²",IF(Q16=3,"³","")),"")</f>
        <v>2² ∙ 7</v>
      </c>
      <c r="T16" t="str">
        <f t="shared" ca="1" si="21"/>
        <v>2² ∙ 7</v>
      </c>
    </row>
    <row r="17" spans="1:20" x14ac:dyDescent="0.25">
      <c r="A17">
        <f t="shared" ca="1" si="22"/>
        <v>10</v>
      </c>
      <c r="B17">
        <f t="shared" ca="1" si="9"/>
        <v>0.32062702073205851</v>
      </c>
      <c r="C17">
        <f t="shared" ca="1" si="23"/>
        <v>150</v>
      </c>
      <c r="D17">
        <f t="shared" ca="1" si="24"/>
        <v>1</v>
      </c>
      <c r="E17">
        <f t="shared" ca="1" si="25"/>
        <v>1</v>
      </c>
      <c r="F17">
        <f t="shared" ca="1" si="12"/>
        <v>2</v>
      </c>
      <c r="G17">
        <f t="shared" ca="1" si="13"/>
        <v>0</v>
      </c>
      <c r="I17" t="str">
        <f t="shared" ca="1" si="26"/>
        <v xml:space="preserve">2 ∙ 3 ∙ 5² ∙ </v>
      </c>
      <c r="J17" t="str">
        <f t="shared" ca="1" si="15"/>
        <v xml:space="preserve">2 ∙ 3 ∙ 5² </v>
      </c>
      <c r="K17" t="str">
        <f t="shared" ca="1" si="27"/>
        <v>ggT (150, 84)</v>
      </c>
      <c r="L17">
        <f t="shared" ca="1" si="28"/>
        <v>6</v>
      </c>
      <c r="M17">
        <f t="shared" ca="1" si="29"/>
        <v>84</v>
      </c>
      <c r="N17">
        <f t="shared" ca="1" si="30"/>
        <v>2</v>
      </c>
      <c r="O17">
        <f t="shared" ca="1" si="31"/>
        <v>1</v>
      </c>
      <c r="P17">
        <f t="shared" ca="1" si="18"/>
        <v>0</v>
      </c>
      <c r="Q17">
        <f t="shared" ca="1" si="19"/>
        <v>1</v>
      </c>
      <c r="S17" t="str">
        <f t="shared" ca="1" si="32"/>
        <v>2² ∙ 3 ∙ 7</v>
      </c>
      <c r="T17" t="str">
        <f t="shared" ca="1" si="21"/>
        <v>2² ∙ 3 ∙ 7</v>
      </c>
    </row>
    <row r="18" spans="1:20" x14ac:dyDescent="0.25">
      <c r="A18">
        <f t="shared" ca="1" si="22"/>
        <v>2</v>
      </c>
      <c r="B18">
        <f t="shared" ca="1" si="9"/>
        <v>0.95257893658810366</v>
      </c>
      <c r="C18">
        <f t="shared" ca="1" si="23"/>
        <v>7</v>
      </c>
      <c r="D18">
        <f t="shared" ca="1" si="24"/>
        <v>0</v>
      </c>
      <c r="E18">
        <f t="shared" ca="1" si="25"/>
        <v>0</v>
      </c>
      <c r="F18">
        <f t="shared" ca="1" si="12"/>
        <v>0</v>
      </c>
      <c r="G18">
        <f t="shared" ca="1" si="13"/>
        <v>1</v>
      </c>
      <c r="I18" t="str">
        <f t="shared" ca="1" si="26"/>
        <v>7</v>
      </c>
      <c r="J18" t="str">
        <f t="shared" ca="1" si="15"/>
        <v>7</v>
      </c>
      <c r="K18" t="str">
        <f t="shared" ca="1" si="27"/>
        <v>ggT (7, 25)</v>
      </c>
      <c r="L18">
        <f t="shared" ca="1" si="28"/>
        <v>1</v>
      </c>
      <c r="M18">
        <f t="shared" ca="1" si="29"/>
        <v>25</v>
      </c>
      <c r="N18">
        <f t="shared" ca="1" si="30"/>
        <v>0</v>
      </c>
      <c r="O18">
        <f t="shared" ca="1" si="31"/>
        <v>0</v>
      </c>
      <c r="P18">
        <f t="shared" ca="1" si="18"/>
        <v>2</v>
      </c>
      <c r="Q18">
        <f t="shared" ca="1" si="19"/>
        <v>0</v>
      </c>
      <c r="S18" t="str">
        <f t="shared" ca="1" si="32"/>
        <v xml:space="preserve">5² ∙ </v>
      </c>
      <c r="T18" t="str">
        <f t="shared" ca="1" si="21"/>
        <v xml:space="preserve">5² </v>
      </c>
    </row>
    <row r="19" spans="1:20" x14ac:dyDescent="0.25">
      <c r="A19">
        <f t="shared" ca="1" si="22"/>
        <v>8</v>
      </c>
      <c r="B19">
        <f t="shared" ca="1" si="9"/>
        <v>0.45232163426888383</v>
      </c>
      <c r="C19">
        <f t="shared" ca="1" si="23"/>
        <v>2</v>
      </c>
      <c r="D19">
        <f t="shared" ca="1" si="24"/>
        <v>1</v>
      </c>
      <c r="E19">
        <f t="shared" ca="1" si="25"/>
        <v>0</v>
      </c>
      <c r="F19">
        <f t="shared" ca="1" si="12"/>
        <v>0</v>
      </c>
      <c r="G19">
        <f t="shared" ca="1" si="13"/>
        <v>0</v>
      </c>
      <c r="I19" t="str">
        <f t="shared" ca="1" si="26"/>
        <v xml:space="preserve">2 ∙ </v>
      </c>
      <c r="J19" t="str">
        <f t="shared" ca="1" si="15"/>
        <v xml:space="preserve">2 </v>
      </c>
      <c r="K19" t="str">
        <f t="shared" ca="1" si="27"/>
        <v>ggT (2, 126)</v>
      </c>
      <c r="L19">
        <f t="shared" ca="1" si="28"/>
        <v>2</v>
      </c>
      <c r="M19">
        <f t="shared" ca="1" si="29"/>
        <v>126</v>
      </c>
      <c r="N19">
        <f t="shared" ca="1" si="30"/>
        <v>1</v>
      </c>
      <c r="O19">
        <f t="shared" ca="1" si="31"/>
        <v>2</v>
      </c>
      <c r="P19">
        <f t="shared" ca="1" si="18"/>
        <v>0</v>
      </c>
      <c r="Q19">
        <f t="shared" ca="1" si="19"/>
        <v>1</v>
      </c>
      <c r="S19" t="str">
        <f t="shared" ca="1" si="32"/>
        <v>2 ∙ 3² ∙ 7</v>
      </c>
      <c r="T19" t="str">
        <f t="shared" ca="1" si="21"/>
        <v>2 ∙ 3² ∙ 7</v>
      </c>
    </row>
    <row r="20" spans="1:20" x14ac:dyDescent="0.25">
      <c r="A20">
        <f t="shared" ca="1" si="22"/>
        <v>16</v>
      </c>
      <c r="B20">
        <f t="shared" ca="1" si="9"/>
        <v>5.4341264914198328E-3</v>
      </c>
      <c r="C20">
        <f t="shared" ca="1" si="23"/>
        <v>150</v>
      </c>
      <c r="D20">
        <f t="shared" ca="1" si="24"/>
        <v>1</v>
      </c>
      <c r="E20">
        <f t="shared" ca="1" si="25"/>
        <v>1</v>
      </c>
      <c r="F20">
        <f t="shared" ca="1" si="12"/>
        <v>2</v>
      </c>
      <c r="G20">
        <f t="shared" ca="1" si="13"/>
        <v>0</v>
      </c>
      <c r="I20" t="str">
        <f t="shared" ca="1" si="26"/>
        <v xml:space="preserve">2 ∙ 3 ∙ 5² ∙ </v>
      </c>
      <c r="J20" t="str">
        <f t="shared" ca="1" si="15"/>
        <v xml:space="preserve">2 ∙ 3 ∙ 5² </v>
      </c>
      <c r="K20" t="str">
        <f t="shared" ca="1" si="27"/>
        <v>ggT (150, 24)</v>
      </c>
      <c r="L20">
        <f t="shared" ca="1" si="28"/>
        <v>6</v>
      </c>
      <c r="M20">
        <f t="shared" ca="1" si="29"/>
        <v>24</v>
      </c>
      <c r="N20">
        <f t="shared" ca="1" si="30"/>
        <v>3</v>
      </c>
      <c r="O20">
        <f t="shared" ca="1" si="31"/>
        <v>1</v>
      </c>
      <c r="P20">
        <f t="shared" ca="1" si="18"/>
        <v>0</v>
      </c>
      <c r="Q20">
        <f t="shared" ca="1" si="19"/>
        <v>0</v>
      </c>
      <c r="S20" t="str">
        <f t="shared" ca="1" si="32"/>
        <v xml:space="preserve">2³ ∙ 3 ∙ </v>
      </c>
      <c r="T20" t="str">
        <f t="shared" ca="1" si="21"/>
        <v xml:space="preserve">2³ ∙ 3 </v>
      </c>
    </row>
    <row r="21" spans="1:20" x14ac:dyDescent="0.25">
      <c r="A21">
        <f t="shared" ca="1" si="22"/>
        <v>4</v>
      </c>
      <c r="B21">
        <f t="shared" ca="1" si="9"/>
        <v>0.80335996350647854</v>
      </c>
      <c r="C21">
        <f t="shared" ca="1" si="23"/>
        <v>50</v>
      </c>
      <c r="D21">
        <f t="shared" ca="1" si="24"/>
        <v>1</v>
      </c>
      <c r="E21">
        <f t="shared" ca="1" si="25"/>
        <v>0</v>
      </c>
      <c r="F21">
        <f t="shared" ca="1" si="12"/>
        <v>2</v>
      </c>
      <c r="G21">
        <f t="shared" ca="1" si="13"/>
        <v>0</v>
      </c>
      <c r="I21" t="str">
        <f t="shared" ca="1" si="26"/>
        <v xml:space="preserve">2 ∙ 5² ∙ </v>
      </c>
      <c r="J21" t="str">
        <f t="shared" ca="1" si="15"/>
        <v xml:space="preserve">2 ∙ 5² </v>
      </c>
      <c r="K21" t="str">
        <f t="shared" ca="1" si="27"/>
        <v>ggT (50, 10)</v>
      </c>
      <c r="L21">
        <f t="shared" ca="1" si="28"/>
        <v>10</v>
      </c>
      <c r="M21">
        <f t="shared" ca="1" si="29"/>
        <v>10</v>
      </c>
      <c r="N21">
        <f t="shared" ca="1" si="30"/>
        <v>1</v>
      </c>
      <c r="O21">
        <f t="shared" ca="1" si="31"/>
        <v>0</v>
      </c>
      <c r="P21">
        <f t="shared" ca="1" si="18"/>
        <v>1</v>
      </c>
      <c r="Q21">
        <f t="shared" ca="1" si="19"/>
        <v>0</v>
      </c>
      <c r="S21" t="str">
        <f t="shared" ca="1" si="32"/>
        <v xml:space="preserve">2 ∙ 5 ∙ </v>
      </c>
      <c r="T21" t="str">
        <f t="shared" ca="1" si="21"/>
        <v xml:space="preserve">2 ∙ 5 </v>
      </c>
    </row>
    <row r="22" spans="1:20" x14ac:dyDescent="0.25">
      <c r="A22">
        <f t="shared" ca="1" si="22"/>
        <v>14</v>
      </c>
      <c r="B22">
        <f t="shared" ca="1" si="9"/>
        <v>0.10983232239899021</v>
      </c>
      <c r="C22">
        <f t="shared" ca="1" si="23"/>
        <v>12</v>
      </c>
      <c r="D22">
        <f t="shared" ca="1" si="24"/>
        <v>2</v>
      </c>
      <c r="E22">
        <f t="shared" ca="1" si="25"/>
        <v>1</v>
      </c>
      <c r="F22">
        <f t="shared" ca="1" si="12"/>
        <v>0</v>
      </c>
      <c r="G22">
        <f t="shared" ca="1" si="13"/>
        <v>0</v>
      </c>
      <c r="I22" t="str">
        <f t="shared" ca="1" si="26"/>
        <v xml:space="preserve">2² ∙ 3 ∙ </v>
      </c>
      <c r="J22" t="str">
        <f t="shared" ca="1" si="15"/>
        <v xml:space="preserve">2² ∙ 3 </v>
      </c>
      <c r="K22" t="str">
        <f t="shared" ca="1" si="27"/>
        <v>ggT (12, 140)</v>
      </c>
      <c r="L22">
        <f t="shared" ca="1" si="28"/>
        <v>4</v>
      </c>
      <c r="M22">
        <f t="shared" ca="1" si="29"/>
        <v>140</v>
      </c>
      <c r="N22">
        <f t="shared" ca="1" si="30"/>
        <v>2</v>
      </c>
      <c r="O22">
        <f t="shared" ca="1" si="31"/>
        <v>0</v>
      </c>
      <c r="P22">
        <f t="shared" ca="1" si="18"/>
        <v>1</v>
      </c>
      <c r="Q22">
        <f t="shared" ca="1" si="19"/>
        <v>1</v>
      </c>
      <c r="S22" t="str">
        <f t="shared" ca="1" si="32"/>
        <v>2² ∙ 5 ∙ 7</v>
      </c>
      <c r="T22" t="str">
        <f t="shared" ca="1" si="21"/>
        <v>2² ∙ 5 ∙ 7</v>
      </c>
    </row>
    <row r="23" spans="1:20" x14ac:dyDescent="0.25">
      <c r="A23">
        <f t="shared" ca="1" si="22"/>
        <v>3</v>
      </c>
      <c r="B23">
        <f t="shared" ca="1" si="9"/>
        <v>0.83560562576422692</v>
      </c>
      <c r="C23">
        <f t="shared" ca="1" si="23"/>
        <v>210</v>
      </c>
      <c r="D23">
        <f t="shared" ca="1" si="24"/>
        <v>1</v>
      </c>
      <c r="E23">
        <f t="shared" ca="1" si="25"/>
        <v>1</v>
      </c>
      <c r="F23">
        <f t="shared" ca="1" si="12"/>
        <v>1</v>
      </c>
      <c r="G23">
        <f t="shared" ca="1" si="13"/>
        <v>1</v>
      </c>
      <c r="I23" t="str">
        <f t="shared" ca="1" si="26"/>
        <v>2 ∙ 3 ∙ 5 ∙ 7</v>
      </c>
      <c r="J23" t="str">
        <f t="shared" ca="1" si="15"/>
        <v>2 ∙ 3 ∙ 5 ∙ 7</v>
      </c>
      <c r="K23" t="str">
        <f t="shared" ca="1" si="27"/>
        <v>ggT (210, 126)</v>
      </c>
      <c r="L23">
        <f t="shared" ca="1" si="28"/>
        <v>42</v>
      </c>
      <c r="M23">
        <f t="shared" ca="1" si="29"/>
        <v>126</v>
      </c>
      <c r="N23">
        <f t="shared" ca="1" si="30"/>
        <v>1</v>
      </c>
      <c r="O23">
        <f t="shared" ca="1" si="31"/>
        <v>2</v>
      </c>
      <c r="P23">
        <f t="shared" ca="1" si="18"/>
        <v>0</v>
      </c>
      <c r="Q23">
        <f t="shared" ca="1" si="19"/>
        <v>1</v>
      </c>
      <c r="S23" t="str">
        <f t="shared" ca="1" si="32"/>
        <v>2 ∙ 3² ∙ 7</v>
      </c>
      <c r="T23" t="str">
        <f t="shared" ca="1" si="21"/>
        <v>2 ∙ 3² ∙ 7</v>
      </c>
    </row>
    <row r="24" spans="1:20" x14ac:dyDescent="0.25">
      <c r="A24">
        <f t="shared" ca="1" si="22"/>
        <v>9</v>
      </c>
      <c r="B24">
        <f t="shared" ca="1" si="9"/>
        <v>0.34478776054749061</v>
      </c>
      <c r="C24">
        <f t="shared" ca="1" si="23"/>
        <v>45</v>
      </c>
      <c r="D24">
        <f t="shared" ca="1" si="24"/>
        <v>0</v>
      </c>
      <c r="E24">
        <f t="shared" ca="1" si="25"/>
        <v>2</v>
      </c>
      <c r="F24">
        <f t="shared" ca="1" si="12"/>
        <v>1</v>
      </c>
      <c r="G24">
        <f t="shared" ca="1" si="13"/>
        <v>0</v>
      </c>
      <c r="I24" t="str">
        <f t="shared" ca="1" si="26"/>
        <v xml:space="preserve">3² ∙ 5 ∙ </v>
      </c>
      <c r="J24" t="str">
        <f t="shared" ca="1" si="15"/>
        <v xml:space="preserve">3² ∙ 5 </v>
      </c>
      <c r="K24" t="str">
        <f t="shared" ca="1" si="27"/>
        <v>ggT (45, 50)</v>
      </c>
      <c r="L24">
        <f t="shared" ca="1" si="28"/>
        <v>5</v>
      </c>
      <c r="M24">
        <f t="shared" ca="1" si="29"/>
        <v>50</v>
      </c>
      <c r="N24">
        <f t="shared" ca="1" si="30"/>
        <v>1</v>
      </c>
      <c r="O24">
        <f t="shared" ca="1" si="31"/>
        <v>0</v>
      </c>
      <c r="P24">
        <f t="shared" ca="1" si="18"/>
        <v>2</v>
      </c>
      <c r="Q24">
        <f t="shared" ca="1" si="19"/>
        <v>0</v>
      </c>
      <c r="S24" t="str">
        <f t="shared" ca="1" si="32"/>
        <v xml:space="preserve">2 ∙ 5² ∙ </v>
      </c>
      <c r="T24" t="str">
        <f t="shared" ca="1" si="21"/>
        <v xml:space="preserve">2 ∙ 5² </v>
      </c>
    </row>
    <row r="25" spans="1:20" x14ac:dyDescent="0.25">
      <c r="A25">
        <f t="shared" ca="1" si="22"/>
        <v>12</v>
      </c>
      <c r="B25">
        <f t="shared" ca="1" si="9"/>
        <v>0.2093861135926931</v>
      </c>
      <c r="C25">
        <f t="shared" ca="1" si="23"/>
        <v>45</v>
      </c>
      <c r="D25">
        <f t="shared" ca="1" si="24"/>
        <v>0</v>
      </c>
      <c r="E25">
        <f t="shared" ca="1" si="25"/>
        <v>2</v>
      </c>
      <c r="F25">
        <f t="shared" ca="1" si="12"/>
        <v>1</v>
      </c>
      <c r="G25">
        <f t="shared" ca="1" si="13"/>
        <v>0</v>
      </c>
      <c r="I25" t="str">
        <f t="shared" ca="1" si="26"/>
        <v xml:space="preserve">3² ∙ 5 ∙ </v>
      </c>
      <c r="J25" t="str">
        <f t="shared" ca="1" si="15"/>
        <v xml:space="preserve">3² ∙ 5 </v>
      </c>
      <c r="K25" t="str">
        <f t="shared" ca="1" si="27"/>
        <v>ggT (45, 140)</v>
      </c>
      <c r="L25">
        <f t="shared" ca="1" si="28"/>
        <v>5</v>
      </c>
      <c r="M25">
        <f t="shared" ca="1" si="29"/>
        <v>140</v>
      </c>
      <c r="N25">
        <f t="shared" ca="1" si="30"/>
        <v>2</v>
      </c>
      <c r="O25">
        <f t="shared" ca="1" si="31"/>
        <v>0</v>
      </c>
      <c r="P25">
        <f t="shared" ca="1" si="18"/>
        <v>1</v>
      </c>
      <c r="Q25">
        <f t="shared" ca="1" si="19"/>
        <v>1</v>
      </c>
      <c r="S25" t="str">
        <f t="shared" ca="1" si="32"/>
        <v>2² ∙ 5 ∙ 7</v>
      </c>
      <c r="T25" t="str">
        <f t="shared" ca="1" si="21"/>
        <v>2² ∙ 5 ∙ 7</v>
      </c>
    </row>
    <row r="26" spans="1:20" x14ac:dyDescent="0.25">
      <c r="A26">
        <f t="shared" ca="1" si="22"/>
        <v>11</v>
      </c>
      <c r="B26">
        <f t="shared" ca="1" si="9"/>
        <v>0.23390663482637608</v>
      </c>
      <c r="C26">
        <f t="shared" ca="1" si="23"/>
        <v>40</v>
      </c>
      <c r="D26">
        <f t="shared" ca="1" si="24"/>
        <v>3</v>
      </c>
      <c r="E26">
        <f t="shared" ca="1" si="25"/>
        <v>0</v>
      </c>
      <c r="F26">
        <f t="shared" ca="1" si="12"/>
        <v>1</v>
      </c>
      <c r="G26">
        <f t="shared" ca="1" si="13"/>
        <v>0</v>
      </c>
      <c r="I26" t="str">
        <f t="shared" ca="1" si="26"/>
        <v xml:space="preserve">2³ ∙ 5 ∙ </v>
      </c>
      <c r="J26" t="str">
        <f t="shared" ca="1" si="15"/>
        <v xml:space="preserve">2³ ∙ 5 </v>
      </c>
      <c r="K26" t="str">
        <f t="shared" ca="1" si="27"/>
        <v>ggT (40, 126)</v>
      </c>
      <c r="L26">
        <f t="shared" ca="1" si="28"/>
        <v>2</v>
      </c>
      <c r="M26">
        <f t="shared" ca="1" si="29"/>
        <v>126</v>
      </c>
      <c r="N26">
        <f t="shared" ca="1" si="30"/>
        <v>1</v>
      </c>
      <c r="O26">
        <f t="shared" ca="1" si="31"/>
        <v>2</v>
      </c>
      <c r="P26">
        <f t="shared" ca="1" si="18"/>
        <v>0</v>
      </c>
      <c r="Q26">
        <f t="shared" ca="1" si="19"/>
        <v>1</v>
      </c>
      <c r="S26" t="str">
        <f t="shared" ca="1" si="32"/>
        <v>2 ∙ 3² ∙ 7</v>
      </c>
      <c r="T26" t="str">
        <f t="shared" ca="1" si="21"/>
        <v>2 ∙ 3² ∙ 7</v>
      </c>
    </row>
    <row r="27" spans="1:20" x14ac:dyDescent="0.25">
      <c r="A27">
        <f t="shared" ca="1" si="22"/>
        <v>15</v>
      </c>
      <c r="B27">
        <f t="shared" ca="1" si="9"/>
        <v>0.10661005386638966</v>
      </c>
      <c r="C27">
        <f t="shared" ca="1" si="23"/>
        <v>210</v>
      </c>
      <c r="D27">
        <f t="shared" ca="1" si="24"/>
        <v>1</v>
      </c>
      <c r="E27">
        <f t="shared" ca="1" si="25"/>
        <v>1</v>
      </c>
      <c r="F27">
        <f t="shared" ca="1" si="12"/>
        <v>1</v>
      </c>
      <c r="G27">
        <f t="shared" ca="1" si="13"/>
        <v>1</v>
      </c>
      <c r="I27" t="str">
        <f t="shared" ca="1" si="26"/>
        <v>2 ∙ 3 ∙ 5 ∙ 7</v>
      </c>
      <c r="J27" t="str">
        <f t="shared" ca="1" si="15"/>
        <v>2 ∙ 3 ∙ 5 ∙ 7</v>
      </c>
      <c r="K27" t="str">
        <f t="shared" ca="1" si="27"/>
        <v>ggT (210, 42)</v>
      </c>
      <c r="L27">
        <f t="shared" ca="1" si="28"/>
        <v>42</v>
      </c>
      <c r="M27">
        <f t="shared" ca="1" si="29"/>
        <v>42</v>
      </c>
      <c r="N27">
        <f t="shared" ca="1" si="30"/>
        <v>1</v>
      </c>
      <c r="O27">
        <f t="shared" ca="1" si="31"/>
        <v>1</v>
      </c>
      <c r="P27">
        <f t="shared" ca="1" si="18"/>
        <v>0</v>
      </c>
      <c r="Q27">
        <f t="shared" ca="1" si="19"/>
        <v>1</v>
      </c>
      <c r="S27" t="str">
        <f t="shared" ca="1" si="32"/>
        <v>2 ∙ 3 ∙ 7</v>
      </c>
      <c r="T27" t="str">
        <f t="shared" ca="1" si="21"/>
        <v>2 ∙ 3 ∙ 7</v>
      </c>
    </row>
    <row r="28" spans="1:20" x14ac:dyDescent="0.25">
      <c r="A28">
        <f t="shared" ca="1" si="22"/>
        <v>6</v>
      </c>
      <c r="B28">
        <f t="shared" ca="1" si="9"/>
        <v>0.73119731775680696</v>
      </c>
      <c r="C28">
        <f t="shared" ca="1" si="23"/>
        <v>42</v>
      </c>
      <c r="D28">
        <f t="shared" ca="1" si="24"/>
        <v>1</v>
      </c>
      <c r="E28">
        <f t="shared" ca="1" si="25"/>
        <v>1</v>
      </c>
      <c r="F28">
        <f t="shared" ca="1" si="12"/>
        <v>0</v>
      </c>
      <c r="G28">
        <f t="shared" ca="1" si="13"/>
        <v>1</v>
      </c>
      <c r="I28" t="str">
        <f t="shared" ca="1" si="26"/>
        <v>2 ∙ 3 ∙ 7</v>
      </c>
      <c r="J28" t="str">
        <f t="shared" ca="1" si="15"/>
        <v>2 ∙ 3 ∙ 7</v>
      </c>
      <c r="K28" t="str">
        <f t="shared" ca="1" si="27"/>
        <v>ggT (42, 15)</v>
      </c>
      <c r="L28">
        <f t="shared" ca="1" si="28"/>
        <v>3</v>
      </c>
      <c r="M28">
        <f t="shared" ca="1" si="29"/>
        <v>15</v>
      </c>
      <c r="N28">
        <f t="shared" ca="1" si="30"/>
        <v>0</v>
      </c>
      <c r="O28">
        <f t="shared" ca="1" si="31"/>
        <v>1</v>
      </c>
      <c r="P28">
        <f t="shared" ca="1" si="18"/>
        <v>1</v>
      </c>
      <c r="Q28">
        <f t="shared" ca="1" si="19"/>
        <v>0</v>
      </c>
      <c r="S28" t="str">
        <f t="shared" ca="1" si="32"/>
        <v xml:space="preserve">3 ∙ 5 ∙ </v>
      </c>
      <c r="T28" t="str">
        <f t="shared" ca="1" si="21"/>
        <v xml:space="preserve">3 ∙ 5 </v>
      </c>
    </row>
    <row r="29" spans="1:20" x14ac:dyDescent="0.25">
      <c r="A29">
        <f t="shared" ca="1" si="22"/>
        <v>5</v>
      </c>
      <c r="B29">
        <f t="shared" ca="1" si="9"/>
        <v>0.74112775894652483</v>
      </c>
      <c r="C29">
        <f t="shared" ca="1" si="23"/>
        <v>90</v>
      </c>
      <c r="D29">
        <f t="shared" ca="1" si="24"/>
        <v>1</v>
      </c>
      <c r="E29">
        <f t="shared" ca="1" si="25"/>
        <v>2</v>
      </c>
      <c r="F29">
        <f t="shared" ca="1" si="12"/>
        <v>1</v>
      </c>
      <c r="G29">
        <f t="shared" ca="1" si="13"/>
        <v>0</v>
      </c>
      <c r="I29" t="str">
        <f t="shared" ca="1" si="26"/>
        <v xml:space="preserve">2 ∙ 3² ∙ 5 ∙ </v>
      </c>
      <c r="J29" t="str">
        <f t="shared" ca="1" si="15"/>
        <v xml:space="preserve">2 ∙ 3² ∙ 5 </v>
      </c>
      <c r="K29" t="str">
        <f t="shared" ca="1" si="27"/>
        <v>ggT (90, 70)</v>
      </c>
      <c r="L29">
        <f t="shared" ca="1" si="28"/>
        <v>10</v>
      </c>
      <c r="M29">
        <f t="shared" ca="1" si="29"/>
        <v>70</v>
      </c>
      <c r="N29">
        <f t="shared" ca="1" si="30"/>
        <v>1</v>
      </c>
      <c r="O29">
        <f t="shared" ca="1" si="31"/>
        <v>0</v>
      </c>
      <c r="P29">
        <f t="shared" ca="1" si="18"/>
        <v>1</v>
      </c>
      <c r="Q29">
        <f t="shared" ca="1" si="19"/>
        <v>1</v>
      </c>
      <c r="S29" t="str">
        <f t="shared" ca="1" si="32"/>
        <v>2 ∙ 5 ∙ 7</v>
      </c>
      <c r="T29" t="str">
        <f t="shared" ca="1" si="21"/>
        <v>2 ∙ 5 ∙ 7</v>
      </c>
    </row>
    <row r="30" spans="1:20" x14ac:dyDescent="0.25">
      <c r="A30">
        <f t="shared" ca="1" si="22"/>
        <v>13</v>
      </c>
      <c r="B30">
        <f t="shared" ca="1" si="9"/>
        <v>0.16866717663904074</v>
      </c>
      <c r="C30">
        <f t="shared" ca="1" si="23"/>
        <v>126</v>
      </c>
      <c r="D30">
        <f t="shared" ca="1" si="24"/>
        <v>1</v>
      </c>
      <c r="E30">
        <f t="shared" ca="1" si="25"/>
        <v>2</v>
      </c>
      <c r="F30">
        <f t="shared" ca="1" si="12"/>
        <v>0</v>
      </c>
      <c r="G30">
        <f t="shared" ca="1" si="13"/>
        <v>1</v>
      </c>
      <c r="I30" t="str">
        <f t="shared" ca="1" si="26"/>
        <v>2 ∙ 3² ∙ 7</v>
      </c>
      <c r="J30" t="str">
        <f t="shared" ca="1" si="15"/>
        <v>2 ∙ 3² ∙ 7</v>
      </c>
      <c r="K30" t="str">
        <f t="shared" ca="1" si="27"/>
        <v>ggT (126, 90)</v>
      </c>
      <c r="L30">
        <f t="shared" ca="1" si="28"/>
        <v>18</v>
      </c>
      <c r="M30">
        <f t="shared" ca="1" si="29"/>
        <v>90</v>
      </c>
      <c r="N30">
        <f t="shared" ca="1" si="30"/>
        <v>1</v>
      </c>
      <c r="O30">
        <f t="shared" ca="1" si="31"/>
        <v>2</v>
      </c>
      <c r="P30">
        <f t="shared" ca="1" si="18"/>
        <v>1</v>
      </c>
      <c r="Q30">
        <f t="shared" ca="1" si="19"/>
        <v>0</v>
      </c>
      <c r="S30" t="str">
        <f t="shared" ca="1" si="32"/>
        <v xml:space="preserve">2 ∙ 3² ∙ 5 ∙ </v>
      </c>
      <c r="T30" t="str">
        <f t="shared" ca="1" si="21"/>
        <v xml:space="preserve">2 ∙ 3² ∙ 5 </v>
      </c>
    </row>
    <row r="34" spans="1:20" x14ac:dyDescent="0.25">
      <c r="A34">
        <f ca="1">_xlfn.RANK.EQ(B34,$B$34:$B$65)</f>
        <v>24</v>
      </c>
      <c r="B34">
        <f ca="1">IF(L34&gt;400,0,RAND())</f>
        <v>9.2324933063789527E-2</v>
      </c>
      <c r="C34">
        <f t="shared" ref="C34:C49" ca="1" si="33">D$1^D34*E$1^E34*F$1^F34*G$1^G34</f>
        <v>63</v>
      </c>
      <c r="D34">
        <f ca="1">RANDBETWEEN(IF(SUM(E34:G34)=0,1,0),MIN(2,3-SUM(E34:G34)))</f>
        <v>0</v>
      </c>
      <c r="E34">
        <f ca="1">RANDBETWEEN(0,MIN(2,3-SUM(F34:G34)))</f>
        <v>2</v>
      </c>
      <c r="F34">
        <f t="shared" ref="F34:F49" ca="1" si="34">RANDBETWEEN(0,2-G34)</f>
        <v>0</v>
      </c>
      <c r="G34">
        <f t="shared" ref="G34:G65" ca="1" si="35">RANDBETWEEN(0,1)</f>
        <v>1</v>
      </c>
      <c r="I34" t="str">
        <f t="shared" ref="I34:I49" ca="1" si="36">IF(D34&gt;0,$D$1&amp;IF(D34=2,"²",IF(D34=3,"³",""))&amp;" ∙ ","")&amp;IF(E34&lt;&gt;0,$E$1&amp;IF(E34=2,"²",IF(E34=3,"³",""))&amp;" ∙ ","")&amp;IF(F34&lt;&gt;0,$F$1&amp;IF(F34=2,"²",IF(F34=3,"³",""))&amp;" ∙ ","")&amp;IF(G34&lt;&gt;0,$G$1&amp;IF(G34=2,"²",IF(G34=3,"³","")),"")</f>
        <v>3² ∙ 7</v>
      </c>
      <c r="J34" t="str">
        <f t="shared" ref="J34:J49" ca="1" si="37">IF(RIGHT(I34,2)="∙ ",LEFT(I34,LEN(I34)-2),I34)</f>
        <v>3² ∙ 7</v>
      </c>
      <c r="K34" t="str">
        <f ca="1">"kgV ("&amp;C34&amp;", "&amp;M34&amp;")"</f>
        <v>kgV (63, 21)</v>
      </c>
      <c r="L34">
        <f ca="1">LCM(C34,M34)</f>
        <v>63</v>
      </c>
      <c r="M34">
        <f t="shared" ref="M34:M49" ca="1" si="38">N$1^N34*O$1^O34*P$1^P34*Q$1^Q34</f>
        <v>21</v>
      </c>
      <c r="N34">
        <f ca="1">RANDBETWEEN(IF(SUM(O34:Q34)=0,1,0),MIN(2,3-SUM(O34:Q34)))</f>
        <v>0</v>
      </c>
      <c r="O34">
        <f ca="1">RANDBETWEEN(0,MIN(2,3-SUM(P34:Q34)))</f>
        <v>1</v>
      </c>
      <c r="P34">
        <f t="shared" ref="P34:P49" ca="1" si="39">RANDBETWEEN(0,2-Q34)</f>
        <v>0</v>
      </c>
      <c r="Q34">
        <f t="shared" ref="Q34:Q65" ca="1" si="40">RANDBETWEEN(0,1)</f>
        <v>1</v>
      </c>
      <c r="S34" t="str">
        <f t="shared" ref="S34:S49" ca="1" si="41">IF(N34&gt;0,$D$1&amp;IF(N34=2,"²",IF(N34=3,"³",""))&amp;" ∙ ","")&amp;IF(O34&lt;&gt;0,$E$1&amp;IF(O34=2,"²",IF(O34=3,"³",""))&amp;" ∙ ","")&amp;IF(P34&lt;&gt;0,$F$1&amp;IF(P34=2,"²",IF(P34=3,"³",""))&amp;" ∙ ","")&amp;IF(Q34&lt;&gt;0,$G$1&amp;IF(Q34=2,"²",IF(Q34=3,"³","")),"")</f>
        <v>3 ∙ 7</v>
      </c>
      <c r="T34" t="str">
        <f t="shared" ref="T34:T49" ca="1" si="42">IF(RIGHT(S34,2)="∙ ",LEFT(S34,LEN(S34)-2),S34)</f>
        <v>3 ∙ 7</v>
      </c>
    </row>
    <row r="35" spans="1:20" x14ac:dyDescent="0.25">
      <c r="A35">
        <f t="shared" ref="A35:A65" ca="1" si="43">_xlfn.RANK.EQ(B35,$B$34:$B$65)</f>
        <v>28</v>
      </c>
      <c r="B35">
        <f t="shared" ref="B35:B65" ca="1" si="44">IF(L35&gt;400,0,RAND())</f>
        <v>0</v>
      </c>
      <c r="C35">
        <f t="shared" ca="1" si="33"/>
        <v>50</v>
      </c>
      <c r="D35">
        <f t="shared" ref="D35:D49" ca="1" si="45">RANDBETWEEN(IF(SUM(E35:G35)=0,1,0),MIN(2,3-SUM(E35:G35)))</f>
        <v>1</v>
      </c>
      <c r="E35">
        <f t="shared" ref="E35:E49" ca="1" si="46">RANDBETWEEN(0,MIN(2,3-SUM(F35:G35)))</f>
        <v>0</v>
      </c>
      <c r="F35">
        <f t="shared" ca="1" si="34"/>
        <v>2</v>
      </c>
      <c r="G35">
        <f t="shared" ca="1" si="35"/>
        <v>0</v>
      </c>
      <c r="I35" t="str">
        <f t="shared" ca="1" si="36"/>
        <v xml:space="preserve">2 ∙ 5² ∙ </v>
      </c>
      <c r="J35" t="str">
        <f t="shared" ca="1" si="37"/>
        <v xml:space="preserve">2 ∙ 5² </v>
      </c>
      <c r="K35" t="str">
        <f t="shared" ref="K35:K49" ca="1" si="47">"kgV ("&amp;C35&amp;", "&amp;M35&amp;")"</f>
        <v>kgV (50, 21)</v>
      </c>
      <c r="L35">
        <f t="shared" ref="L35:L49" ca="1" si="48">LCM(C35,M35)</f>
        <v>1050</v>
      </c>
      <c r="M35">
        <f t="shared" ca="1" si="38"/>
        <v>21</v>
      </c>
      <c r="N35">
        <f t="shared" ref="N35:N49" ca="1" si="49">RANDBETWEEN(IF(SUM(O35:Q35)=0,1,0),MIN(2,3-SUM(O35:Q35)))</f>
        <v>0</v>
      </c>
      <c r="O35">
        <f t="shared" ref="O35:O49" ca="1" si="50">RANDBETWEEN(0,MIN(2,3-SUM(P35:Q35)))</f>
        <v>1</v>
      </c>
      <c r="P35">
        <f t="shared" ca="1" si="39"/>
        <v>0</v>
      </c>
      <c r="Q35">
        <f t="shared" ca="1" si="40"/>
        <v>1</v>
      </c>
      <c r="S35" t="str">
        <f t="shared" ca="1" si="41"/>
        <v>3 ∙ 7</v>
      </c>
      <c r="T35" t="str">
        <f t="shared" ca="1" si="42"/>
        <v>3 ∙ 7</v>
      </c>
    </row>
    <row r="36" spans="1:20" x14ac:dyDescent="0.25">
      <c r="A36">
        <f t="shared" ca="1" si="43"/>
        <v>9</v>
      </c>
      <c r="B36">
        <f t="shared" ca="1" si="44"/>
        <v>0.73988834387798763</v>
      </c>
      <c r="C36">
        <f t="shared" ca="1" si="33"/>
        <v>3</v>
      </c>
      <c r="D36">
        <f t="shared" ca="1" si="45"/>
        <v>0</v>
      </c>
      <c r="E36">
        <f t="shared" ca="1" si="46"/>
        <v>1</v>
      </c>
      <c r="F36">
        <f t="shared" ca="1" si="34"/>
        <v>0</v>
      </c>
      <c r="G36">
        <f t="shared" ca="1" si="35"/>
        <v>0</v>
      </c>
      <c r="I36" t="str">
        <f t="shared" ca="1" si="36"/>
        <v xml:space="preserve">3 ∙ </v>
      </c>
      <c r="J36" t="str">
        <f t="shared" ca="1" si="37"/>
        <v xml:space="preserve">3 </v>
      </c>
      <c r="K36" t="str">
        <f t="shared" ca="1" si="47"/>
        <v>kgV (3, 35)</v>
      </c>
      <c r="L36">
        <f t="shared" ca="1" si="48"/>
        <v>105</v>
      </c>
      <c r="M36">
        <f t="shared" ca="1" si="38"/>
        <v>35</v>
      </c>
      <c r="N36">
        <f t="shared" ca="1" si="49"/>
        <v>0</v>
      </c>
      <c r="O36">
        <f t="shared" ca="1" si="50"/>
        <v>0</v>
      </c>
      <c r="P36">
        <f t="shared" ca="1" si="39"/>
        <v>1</v>
      </c>
      <c r="Q36">
        <f t="shared" ca="1" si="40"/>
        <v>1</v>
      </c>
      <c r="S36" t="str">
        <f t="shared" ca="1" si="41"/>
        <v>5 ∙ 7</v>
      </c>
      <c r="T36" t="str">
        <f t="shared" ca="1" si="42"/>
        <v>5 ∙ 7</v>
      </c>
    </row>
    <row r="37" spans="1:20" x14ac:dyDescent="0.25">
      <c r="A37">
        <f t="shared" ca="1" si="43"/>
        <v>15</v>
      </c>
      <c r="B37">
        <f t="shared" ca="1" si="44"/>
        <v>0.44848117133273402</v>
      </c>
      <c r="C37">
        <f t="shared" ca="1" si="33"/>
        <v>63</v>
      </c>
      <c r="D37">
        <f t="shared" ca="1" si="45"/>
        <v>0</v>
      </c>
      <c r="E37">
        <f t="shared" ca="1" si="46"/>
        <v>2</v>
      </c>
      <c r="F37">
        <f t="shared" ca="1" si="34"/>
        <v>0</v>
      </c>
      <c r="G37">
        <f t="shared" ca="1" si="35"/>
        <v>1</v>
      </c>
      <c r="I37" t="str">
        <f t="shared" ca="1" si="36"/>
        <v>3² ∙ 7</v>
      </c>
      <c r="J37" t="str">
        <f t="shared" ca="1" si="37"/>
        <v>3² ∙ 7</v>
      </c>
      <c r="K37" t="str">
        <f t="shared" ca="1" si="47"/>
        <v>kgV (63, 5)</v>
      </c>
      <c r="L37">
        <f t="shared" ca="1" si="48"/>
        <v>315</v>
      </c>
      <c r="M37">
        <f t="shared" ca="1" si="38"/>
        <v>5</v>
      </c>
      <c r="N37">
        <f t="shared" ca="1" si="49"/>
        <v>0</v>
      </c>
      <c r="O37">
        <f t="shared" ca="1" si="50"/>
        <v>0</v>
      </c>
      <c r="P37">
        <f t="shared" ca="1" si="39"/>
        <v>1</v>
      </c>
      <c r="Q37">
        <f t="shared" ca="1" si="40"/>
        <v>0</v>
      </c>
      <c r="S37" t="str">
        <f t="shared" ca="1" si="41"/>
        <v xml:space="preserve">5 ∙ </v>
      </c>
      <c r="T37" t="str">
        <f t="shared" ca="1" si="42"/>
        <v xml:space="preserve">5 </v>
      </c>
    </row>
    <row r="38" spans="1:20" x14ac:dyDescent="0.25">
      <c r="A38">
        <f t="shared" ca="1" si="43"/>
        <v>28</v>
      </c>
      <c r="B38">
        <f t="shared" ca="1" si="44"/>
        <v>0</v>
      </c>
      <c r="C38">
        <f t="shared" ca="1" si="33"/>
        <v>70</v>
      </c>
      <c r="D38">
        <f t="shared" ca="1" si="45"/>
        <v>1</v>
      </c>
      <c r="E38">
        <f t="shared" ca="1" si="46"/>
        <v>0</v>
      </c>
      <c r="F38">
        <f t="shared" ca="1" si="34"/>
        <v>1</v>
      </c>
      <c r="G38">
        <f t="shared" ca="1" si="35"/>
        <v>1</v>
      </c>
      <c r="I38" t="str">
        <f t="shared" ca="1" si="36"/>
        <v>2 ∙ 5 ∙ 7</v>
      </c>
      <c r="J38" t="str">
        <f t="shared" ca="1" si="37"/>
        <v>2 ∙ 5 ∙ 7</v>
      </c>
      <c r="K38" t="str">
        <f t="shared" ca="1" si="47"/>
        <v>kgV (70, 75)</v>
      </c>
      <c r="L38">
        <f t="shared" ca="1" si="48"/>
        <v>1050</v>
      </c>
      <c r="M38">
        <f t="shared" ca="1" si="38"/>
        <v>75</v>
      </c>
      <c r="N38">
        <f t="shared" ca="1" si="49"/>
        <v>0</v>
      </c>
      <c r="O38">
        <f t="shared" ca="1" si="50"/>
        <v>1</v>
      </c>
      <c r="P38">
        <f t="shared" ca="1" si="39"/>
        <v>2</v>
      </c>
      <c r="Q38">
        <f t="shared" ca="1" si="40"/>
        <v>0</v>
      </c>
      <c r="S38" t="str">
        <f t="shared" ca="1" si="41"/>
        <v xml:space="preserve">3 ∙ 5² ∙ </v>
      </c>
      <c r="T38" t="str">
        <f t="shared" ca="1" si="42"/>
        <v xml:space="preserve">3 ∙ 5² </v>
      </c>
    </row>
    <row r="39" spans="1:20" x14ac:dyDescent="0.25">
      <c r="A39">
        <f t="shared" ca="1" si="43"/>
        <v>22</v>
      </c>
      <c r="B39">
        <f t="shared" ca="1" si="44"/>
        <v>0.16269348895007163</v>
      </c>
      <c r="C39">
        <f t="shared" ca="1" si="33"/>
        <v>15</v>
      </c>
      <c r="D39">
        <f t="shared" ca="1" si="45"/>
        <v>0</v>
      </c>
      <c r="E39">
        <f t="shared" ca="1" si="46"/>
        <v>1</v>
      </c>
      <c r="F39">
        <f t="shared" ca="1" si="34"/>
        <v>1</v>
      </c>
      <c r="G39">
        <f t="shared" ca="1" si="35"/>
        <v>0</v>
      </c>
      <c r="I39" t="str">
        <f t="shared" ca="1" si="36"/>
        <v xml:space="preserve">3 ∙ 5 ∙ </v>
      </c>
      <c r="J39" t="str">
        <f t="shared" ca="1" si="37"/>
        <v xml:space="preserve">3 ∙ 5 </v>
      </c>
      <c r="K39" t="str">
        <f t="shared" ca="1" si="47"/>
        <v>kgV (15, 21)</v>
      </c>
      <c r="L39">
        <f t="shared" ca="1" si="48"/>
        <v>105</v>
      </c>
      <c r="M39">
        <f t="shared" ca="1" si="38"/>
        <v>21</v>
      </c>
      <c r="N39">
        <f t="shared" ca="1" si="49"/>
        <v>0</v>
      </c>
      <c r="O39">
        <f t="shared" ca="1" si="50"/>
        <v>1</v>
      </c>
      <c r="P39">
        <f t="shared" ca="1" si="39"/>
        <v>0</v>
      </c>
      <c r="Q39">
        <f t="shared" ca="1" si="40"/>
        <v>1</v>
      </c>
      <c r="S39" t="str">
        <f t="shared" ca="1" si="41"/>
        <v>3 ∙ 7</v>
      </c>
      <c r="T39" t="str">
        <f t="shared" ca="1" si="42"/>
        <v>3 ∙ 7</v>
      </c>
    </row>
    <row r="40" spans="1:20" x14ac:dyDescent="0.25">
      <c r="A40">
        <f t="shared" ca="1" si="43"/>
        <v>20</v>
      </c>
      <c r="B40">
        <f t="shared" ca="1" si="44"/>
        <v>0.30514207877606359</v>
      </c>
      <c r="C40">
        <f t="shared" ca="1" si="33"/>
        <v>63</v>
      </c>
      <c r="D40">
        <f t="shared" ca="1" si="45"/>
        <v>0</v>
      </c>
      <c r="E40">
        <f t="shared" ca="1" si="46"/>
        <v>2</v>
      </c>
      <c r="F40">
        <f t="shared" ca="1" si="34"/>
        <v>0</v>
      </c>
      <c r="G40">
        <f t="shared" ca="1" si="35"/>
        <v>1</v>
      </c>
      <c r="I40" t="str">
        <f t="shared" ca="1" si="36"/>
        <v>3² ∙ 7</v>
      </c>
      <c r="J40" t="str">
        <f t="shared" ca="1" si="37"/>
        <v>3² ∙ 7</v>
      </c>
      <c r="K40" t="str">
        <f t="shared" ca="1" si="47"/>
        <v>kgV (63, 45)</v>
      </c>
      <c r="L40">
        <f t="shared" ca="1" si="48"/>
        <v>315</v>
      </c>
      <c r="M40">
        <f t="shared" ca="1" si="38"/>
        <v>45</v>
      </c>
      <c r="N40">
        <f t="shared" ca="1" si="49"/>
        <v>0</v>
      </c>
      <c r="O40">
        <f t="shared" ca="1" si="50"/>
        <v>2</v>
      </c>
      <c r="P40">
        <f t="shared" ca="1" si="39"/>
        <v>1</v>
      </c>
      <c r="Q40">
        <f t="shared" ca="1" si="40"/>
        <v>0</v>
      </c>
      <c r="S40" t="str">
        <f t="shared" ca="1" si="41"/>
        <v xml:space="preserve">3² ∙ 5 ∙ </v>
      </c>
      <c r="T40" t="str">
        <f t="shared" ca="1" si="42"/>
        <v xml:space="preserve">3² ∙ 5 </v>
      </c>
    </row>
    <row r="41" spans="1:20" x14ac:dyDescent="0.25">
      <c r="A41">
        <f t="shared" ca="1" si="43"/>
        <v>10</v>
      </c>
      <c r="B41">
        <f t="shared" ca="1" si="44"/>
        <v>0.68482091787244348</v>
      </c>
      <c r="C41">
        <f t="shared" ca="1" si="33"/>
        <v>7</v>
      </c>
      <c r="D41">
        <f t="shared" ca="1" si="45"/>
        <v>0</v>
      </c>
      <c r="E41">
        <f t="shared" ca="1" si="46"/>
        <v>0</v>
      </c>
      <c r="F41">
        <f t="shared" ca="1" si="34"/>
        <v>0</v>
      </c>
      <c r="G41">
        <f t="shared" ca="1" si="35"/>
        <v>1</v>
      </c>
      <c r="I41" t="str">
        <f t="shared" ca="1" si="36"/>
        <v>7</v>
      </c>
      <c r="J41" t="str">
        <f t="shared" ca="1" si="37"/>
        <v>7</v>
      </c>
      <c r="K41" t="str">
        <f t="shared" ca="1" si="47"/>
        <v>kgV (7, 63)</v>
      </c>
      <c r="L41">
        <f t="shared" ca="1" si="48"/>
        <v>63</v>
      </c>
      <c r="M41">
        <f t="shared" ca="1" si="38"/>
        <v>63</v>
      </c>
      <c r="N41">
        <f t="shared" ca="1" si="49"/>
        <v>0</v>
      </c>
      <c r="O41">
        <f t="shared" ca="1" si="50"/>
        <v>2</v>
      </c>
      <c r="P41">
        <f t="shared" ca="1" si="39"/>
        <v>0</v>
      </c>
      <c r="Q41">
        <f t="shared" ca="1" si="40"/>
        <v>1</v>
      </c>
      <c r="S41" t="str">
        <f t="shared" ca="1" si="41"/>
        <v>3² ∙ 7</v>
      </c>
      <c r="T41" t="str">
        <f t="shared" ca="1" si="42"/>
        <v>3² ∙ 7</v>
      </c>
    </row>
    <row r="42" spans="1:20" x14ac:dyDescent="0.25">
      <c r="A42">
        <f t="shared" ca="1" si="43"/>
        <v>18</v>
      </c>
      <c r="B42">
        <f t="shared" ca="1" si="44"/>
        <v>0.34382359983500199</v>
      </c>
      <c r="C42">
        <f t="shared" ca="1" si="33"/>
        <v>9</v>
      </c>
      <c r="D42">
        <f t="shared" ca="1" si="45"/>
        <v>0</v>
      </c>
      <c r="E42">
        <f t="shared" ca="1" si="46"/>
        <v>2</v>
      </c>
      <c r="F42">
        <f t="shared" ca="1" si="34"/>
        <v>0</v>
      </c>
      <c r="G42">
        <f t="shared" ca="1" si="35"/>
        <v>0</v>
      </c>
      <c r="I42" t="str">
        <f t="shared" ca="1" si="36"/>
        <v xml:space="preserve">3² ∙ </v>
      </c>
      <c r="J42" t="str">
        <f t="shared" ca="1" si="37"/>
        <v xml:space="preserve">3² </v>
      </c>
      <c r="K42" t="str">
        <f t="shared" ca="1" si="47"/>
        <v>kgV (9, 4)</v>
      </c>
      <c r="L42">
        <f t="shared" ca="1" si="48"/>
        <v>36</v>
      </c>
      <c r="M42">
        <f t="shared" ca="1" si="38"/>
        <v>4</v>
      </c>
      <c r="N42">
        <f t="shared" ca="1" si="49"/>
        <v>2</v>
      </c>
      <c r="O42">
        <f t="shared" ca="1" si="50"/>
        <v>0</v>
      </c>
      <c r="P42">
        <f t="shared" ca="1" si="39"/>
        <v>0</v>
      </c>
      <c r="Q42">
        <f t="shared" ca="1" si="40"/>
        <v>0</v>
      </c>
      <c r="S42" t="str">
        <f t="shared" ca="1" si="41"/>
        <v xml:space="preserve">2² ∙ </v>
      </c>
      <c r="T42" t="str">
        <f t="shared" ca="1" si="42"/>
        <v xml:space="preserve">2² </v>
      </c>
    </row>
    <row r="43" spans="1:20" x14ac:dyDescent="0.25">
      <c r="A43">
        <f t="shared" ca="1" si="43"/>
        <v>6</v>
      </c>
      <c r="B43">
        <f t="shared" ca="1" si="44"/>
        <v>0.77631591062471328</v>
      </c>
      <c r="C43">
        <f t="shared" ca="1" si="33"/>
        <v>63</v>
      </c>
      <c r="D43">
        <f t="shared" ca="1" si="45"/>
        <v>0</v>
      </c>
      <c r="E43">
        <f t="shared" ca="1" si="46"/>
        <v>2</v>
      </c>
      <c r="F43">
        <f t="shared" ca="1" si="34"/>
        <v>0</v>
      </c>
      <c r="G43">
        <f t="shared" ca="1" si="35"/>
        <v>1</v>
      </c>
      <c r="I43" t="str">
        <f t="shared" ca="1" si="36"/>
        <v>3² ∙ 7</v>
      </c>
      <c r="J43" t="str">
        <f t="shared" ca="1" si="37"/>
        <v>3² ∙ 7</v>
      </c>
      <c r="K43" t="str">
        <f t="shared" ca="1" si="47"/>
        <v>kgV (63, 21)</v>
      </c>
      <c r="L43">
        <f t="shared" ca="1" si="48"/>
        <v>63</v>
      </c>
      <c r="M43">
        <f t="shared" ca="1" si="38"/>
        <v>21</v>
      </c>
      <c r="N43">
        <f t="shared" ca="1" si="49"/>
        <v>0</v>
      </c>
      <c r="O43">
        <f t="shared" ca="1" si="50"/>
        <v>1</v>
      </c>
      <c r="P43">
        <f t="shared" ca="1" si="39"/>
        <v>0</v>
      </c>
      <c r="Q43">
        <f t="shared" ca="1" si="40"/>
        <v>1</v>
      </c>
      <c r="S43" t="str">
        <f t="shared" ca="1" si="41"/>
        <v>3 ∙ 7</v>
      </c>
      <c r="T43" t="str">
        <f t="shared" ca="1" si="42"/>
        <v>3 ∙ 7</v>
      </c>
    </row>
    <row r="44" spans="1:20" x14ac:dyDescent="0.25">
      <c r="A44">
        <f t="shared" ca="1" si="43"/>
        <v>7</v>
      </c>
      <c r="B44">
        <f t="shared" ca="1" si="44"/>
        <v>0.75235421530510693</v>
      </c>
      <c r="C44">
        <f t="shared" ca="1" si="33"/>
        <v>105</v>
      </c>
      <c r="D44">
        <f t="shared" ca="1" si="45"/>
        <v>0</v>
      </c>
      <c r="E44">
        <f t="shared" ca="1" si="46"/>
        <v>1</v>
      </c>
      <c r="F44">
        <f t="shared" ca="1" si="34"/>
        <v>1</v>
      </c>
      <c r="G44">
        <f t="shared" ca="1" si="35"/>
        <v>1</v>
      </c>
      <c r="I44" t="str">
        <f t="shared" ca="1" si="36"/>
        <v>3 ∙ 5 ∙ 7</v>
      </c>
      <c r="J44" t="str">
        <f t="shared" ca="1" si="37"/>
        <v>3 ∙ 5 ∙ 7</v>
      </c>
      <c r="K44" t="str">
        <f t="shared" ca="1" si="47"/>
        <v>kgV (105, 63)</v>
      </c>
      <c r="L44">
        <f t="shared" ca="1" si="48"/>
        <v>315</v>
      </c>
      <c r="M44">
        <f t="shared" ca="1" si="38"/>
        <v>63</v>
      </c>
      <c r="N44">
        <f t="shared" ca="1" si="49"/>
        <v>0</v>
      </c>
      <c r="O44">
        <f t="shared" ca="1" si="50"/>
        <v>2</v>
      </c>
      <c r="P44">
        <f t="shared" ca="1" si="39"/>
        <v>0</v>
      </c>
      <c r="Q44">
        <f t="shared" ca="1" si="40"/>
        <v>1</v>
      </c>
      <c r="S44" t="str">
        <f t="shared" ca="1" si="41"/>
        <v>3² ∙ 7</v>
      </c>
      <c r="T44" t="str">
        <f t="shared" ca="1" si="42"/>
        <v>3² ∙ 7</v>
      </c>
    </row>
    <row r="45" spans="1:20" x14ac:dyDescent="0.25">
      <c r="A45">
        <f t="shared" ca="1" si="43"/>
        <v>27</v>
      </c>
      <c r="B45">
        <f t="shared" ca="1" si="44"/>
        <v>3.0378358029854113E-2</v>
      </c>
      <c r="C45">
        <f t="shared" ca="1" si="33"/>
        <v>2</v>
      </c>
      <c r="D45">
        <f t="shared" ca="1" si="45"/>
        <v>1</v>
      </c>
      <c r="E45">
        <f t="shared" ca="1" si="46"/>
        <v>0</v>
      </c>
      <c r="F45">
        <f t="shared" ca="1" si="34"/>
        <v>0</v>
      </c>
      <c r="G45">
        <f t="shared" ca="1" si="35"/>
        <v>0</v>
      </c>
      <c r="I45" t="str">
        <f t="shared" ca="1" si="36"/>
        <v xml:space="preserve">2 ∙ </v>
      </c>
      <c r="J45" t="str">
        <f t="shared" ca="1" si="37"/>
        <v xml:space="preserve">2 </v>
      </c>
      <c r="K45" t="str">
        <f t="shared" ca="1" si="47"/>
        <v>kgV (2, 70)</v>
      </c>
      <c r="L45">
        <f t="shared" ca="1" si="48"/>
        <v>70</v>
      </c>
      <c r="M45">
        <f t="shared" ca="1" si="38"/>
        <v>70</v>
      </c>
      <c r="N45">
        <f t="shared" ca="1" si="49"/>
        <v>1</v>
      </c>
      <c r="O45">
        <f t="shared" ca="1" si="50"/>
        <v>0</v>
      </c>
      <c r="P45">
        <f t="shared" ca="1" si="39"/>
        <v>1</v>
      </c>
      <c r="Q45">
        <f t="shared" ca="1" si="40"/>
        <v>1</v>
      </c>
      <c r="S45" t="str">
        <f t="shared" ca="1" si="41"/>
        <v>2 ∙ 5 ∙ 7</v>
      </c>
      <c r="T45" t="str">
        <f t="shared" ca="1" si="42"/>
        <v>2 ∙ 5 ∙ 7</v>
      </c>
    </row>
    <row r="46" spans="1:20" x14ac:dyDescent="0.25">
      <c r="A46">
        <f t="shared" ca="1" si="43"/>
        <v>26</v>
      </c>
      <c r="B46">
        <f t="shared" ca="1" si="44"/>
        <v>3.4654034293134628E-2</v>
      </c>
      <c r="C46">
        <f t="shared" ca="1" si="33"/>
        <v>4</v>
      </c>
      <c r="D46">
        <f t="shared" ca="1" si="45"/>
        <v>2</v>
      </c>
      <c r="E46">
        <f t="shared" ca="1" si="46"/>
        <v>0</v>
      </c>
      <c r="F46">
        <f t="shared" ca="1" si="34"/>
        <v>0</v>
      </c>
      <c r="G46">
        <f t="shared" ca="1" si="35"/>
        <v>0</v>
      </c>
      <c r="I46" t="str">
        <f t="shared" ca="1" si="36"/>
        <v xml:space="preserve">2² ∙ </v>
      </c>
      <c r="J46" t="str">
        <f t="shared" ca="1" si="37"/>
        <v xml:space="preserve">2² </v>
      </c>
      <c r="K46" t="str">
        <f t="shared" ca="1" si="47"/>
        <v>kgV (4, 9)</v>
      </c>
      <c r="L46">
        <f t="shared" ca="1" si="48"/>
        <v>36</v>
      </c>
      <c r="M46">
        <f t="shared" ca="1" si="38"/>
        <v>9</v>
      </c>
      <c r="N46">
        <f t="shared" ca="1" si="49"/>
        <v>0</v>
      </c>
      <c r="O46">
        <f t="shared" ca="1" si="50"/>
        <v>2</v>
      </c>
      <c r="P46">
        <f t="shared" ca="1" si="39"/>
        <v>0</v>
      </c>
      <c r="Q46">
        <f t="shared" ca="1" si="40"/>
        <v>0</v>
      </c>
      <c r="S46" t="str">
        <f t="shared" ca="1" si="41"/>
        <v xml:space="preserve">3² ∙ </v>
      </c>
      <c r="T46" t="str">
        <f t="shared" ca="1" si="42"/>
        <v xml:space="preserve">3² </v>
      </c>
    </row>
    <row r="47" spans="1:20" x14ac:dyDescent="0.25">
      <c r="A47">
        <f t="shared" ca="1" si="43"/>
        <v>28</v>
      </c>
      <c r="B47">
        <f t="shared" ca="1" si="44"/>
        <v>0</v>
      </c>
      <c r="C47">
        <f t="shared" ca="1" si="33"/>
        <v>105</v>
      </c>
      <c r="D47">
        <f t="shared" ca="1" si="45"/>
        <v>0</v>
      </c>
      <c r="E47">
        <f t="shared" ca="1" si="46"/>
        <v>1</v>
      </c>
      <c r="F47">
        <f t="shared" ca="1" si="34"/>
        <v>1</v>
      </c>
      <c r="G47">
        <f t="shared" ca="1" si="35"/>
        <v>1</v>
      </c>
      <c r="I47" t="str">
        <f t="shared" ca="1" si="36"/>
        <v>3 ∙ 5 ∙ 7</v>
      </c>
      <c r="J47" t="str">
        <f t="shared" ca="1" si="37"/>
        <v>3 ∙ 5 ∙ 7</v>
      </c>
      <c r="K47" t="str">
        <f t="shared" ca="1" si="47"/>
        <v>kgV (105, 12)</v>
      </c>
      <c r="L47">
        <f t="shared" ca="1" si="48"/>
        <v>420</v>
      </c>
      <c r="M47">
        <f t="shared" ca="1" si="38"/>
        <v>12</v>
      </c>
      <c r="N47">
        <f t="shared" ca="1" si="49"/>
        <v>2</v>
      </c>
      <c r="O47">
        <f t="shared" ca="1" si="50"/>
        <v>1</v>
      </c>
      <c r="P47">
        <f t="shared" ca="1" si="39"/>
        <v>0</v>
      </c>
      <c r="Q47">
        <f t="shared" ca="1" si="40"/>
        <v>0</v>
      </c>
      <c r="S47" t="str">
        <f t="shared" ca="1" si="41"/>
        <v xml:space="preserve">2² ∙ 3 ∙ </v>
      </c>
      <c r="T47" t="str">
        <f t="shared" ca="1" si="42"/>
        <v xml:space="preserve">2² ∙ 3 </v>
      </c>
    </row>
    <row r="48" spans="1:20" x14ac:dyDescent="0.25">
      <c r="A48">
        <f t="shared" ca="1" si="43"/>
        <v>23</v>
      </c>
      <c r="B48">
        <f t="shared" ca="1" si="44"/>
        <v>0.10258191597216193</v>
      </c>
      <c r="C48">
        <f t="shared" ca="1" si="33"/>
        <v>70</v>
      </c>
      <c r="D48">
        <f t="shared" ca="1" si="45"/>
        <v>1</v>
      </c>
      <c r="E48">
        <f t="shared" ca="1" si="46"/>
        <v>0</v>
      </c>
      <c r="F48">
        <f t="shared" ca="1" si="34"/>
        <v>1</v>
      </c>
      <c r="G48">
        <f t="shared" ca="1" si="35"/>
        <v>1</v>
      </c>
      <c r="I48" t="str">
        <f t="shared" ca="1" si="36"/>
        <v>2 ∙ 5 ∙ 7</v>
      </c>
      <c r="J48" t="str">
        <f t="shared" ca="1" si="37"/>
        <v>2 ∙ 5 ∙ 7</v>
      </c>
      <c r="K48" t="str">
        <f t="shared" ca="1" si="47"/>
        <v>kgV (70, 14)</v>
      </c>
      <c r="L48">
        <f t="shared" ca="1" si="48"/>
        <v>70</v>
      </c>
      <c r="M48">
        <f t="shared" ca="1" si="38"/>
        <v>14</v>
      </c>
      <c r="N48">
        <f t="shared" ca="1" si="49"/>
        <v>1</v>
      </c>
      <c r="O48">
        <f t="shared" ca="1" si="50"/>
        <v>0</v>
      </c>
      <c r="P48">
        <f t="shared" ca="1" si="39"/>
        <v>0</v>
      </c>
      <c r="Q48">
        <f t="shared" ca="1" si="40"/>
        <v>1</v>
      </c>
      <c r="S48" t="str">
        <f t="shared" ca="1" si="41"/>
        <v>2 ∙ 7</v>
      </c>
      <c r="T48" t="str">
        <f t="shared" ca="1" si="42"/>
        <v>2 ∙ 7</v>
      </c>
    </row>
    <row r="49" spans="1:20" x14ac:dyDescent="0.25">
      <c r="A49">
        <f t="shared" ca="1" si="43"/>
        <v>28</v>
      </c>
      <c r="B49">
        <f t="shared" ca="1" si="44"/>
        <v>0</v>
      </c>
      <c r="C49">
        <f t="shared" ca="1" si="33"/>
        <v>70</v>
      </c>
      <c r="D49">
        <f t="shared" ca="1" si="45"/>
        <v>1</v>
      </c>
      <c r="E49">
        <f t="shared" ca="1" si="46"/>
        <v>0</v>
      </c>
      <c r="F49">
        <f t="shared" ca="1" si="34"/>
        <v>1</v>
      </c>
      <c r="G49">
        <f t="shared" ca="1" si="35"/>
        <v>1</v>
      </c>
      <c r="I49" t="str">
        <f t="shared" ca="1" si="36"/>
        <v>2 ∙ 5 ∙ 7</v>
      </c>
      <c r="J49" t="str">
        <f t="shared" ca="1" si="37"/>
        <v>2 ∙ 5 ∙ 7</v>
      </c>
      <c r="K49" t="str">
        <f t="shared" ca="1" si="47"/>
        <v>kgV (70, 75)</v>
      </c>
      <c r="L49">
        <f t="shared" ca="1" si="48"/>
        <v>1050</v>
      </c>
      <c r="M49">
        <f t="shared" ca="1" si="38"/>
        <v>75</v>
      </c>
      <c r="N49">
        <f t="shared" ca="1" si="49"/>
        <v>0</v>
      </c>
      <c r="O49">
        <f t="shared" ca="1" si="50"/>
        <v>1</v>
      </c>
      <c r="P49">
        <f t="shared" ca="1" si="39"/>
        <v>2</v>
      </c>
      <c r="Q49">
        <f t="shared" ca="1" si="40"/>
        <v>0</v>
      </c>
      <c r="S49" t="str">
        <f t="shared" ca="1" si="41"/>
        <v xml:space="preserve">3 ∙ 5² ∙ </v>
      </c>
      <c r="T49" t="str">
        <f t="shared" ca="1" si="42"/>
        <v xml:space="preserve">3 ∙ 5² </v>
      </c>
    </row>
    <row r="50" spans="1:20" x14ac:dyDescent="0.25">
      <c r="A50">
        <f t="shared" ca="1" si="43"/>
        <v>2</v>
      </c>
      <c r="B50">
        <f t="shared" ca="1" si="44"/>
        <v>0.94267379022176157</v>
      </c>
      <c r="C50">
        <f t="shared" ref="C50:C65" ca="1" si="51">D$1^D50*E$1^E50*F$1^F50*G$1^G50</f>
        <v>70</v>
      </c>
      <c r="D50">
        <f ca="1">RANDBETWEEN(IF(SUM(E50:G50)=0,1,0),MIN(2,3-SUM(E50:G50)))</f>
        <v>1</v>
      </c>
      <c r="E50">
        <f ca="1">RANDBETWEEN(0,MIN(2,3-SUM(F50:G50)))</f>
        <v>0</v>
      </c>
      <c r="F50">
        <f t="shared" ref="F50:F65" ca="1" si="52">RANDBETWEEN(0,2-G50)</f>
        <v>1</v>
      </c>
      <c r="G50">
        <f t="shared" ca="1" si="35"/>
        <v>1</v>
      </c>
      <c r="I50" t="str">
        <f t="shared" ref="I50:I65" ca="1" si="53">IF(D50&gt;0,$D$1&amp;IF(D50=2,"²",IF(D50=3,"³",""))&amp;" ∙ ","")&amp;IF(E50&lt;&gt;0,$E$1&amp;IF(E50=2,"²",IF(E50=3,"³",""))&amp;" ∙ ","")&amp;IF(F50&lt;&gt;0,$F$1&amp;IF(F50=2,"²",IF(F50=3,"³",""))&amp;" ∙ ","")&amp;IF(G50&lt;&gt;0,$G$1&amp;IF(G50=2,"²",IF(G50=3,"³","")),"")</f>
        <v>2 ∙ 5 ∙ 7</v>
      </c>
      <c r="J50" t="str">
        <f t="shared" ref="J50:J65" ca="1" si="54">IF(RIGHT(I50,2)="∙ ",LEFT(I50,LEN(I50)-2),I50)</f>
        <v>2 ∙ 5 ∙ 7</v>
      </c>
      <c r="K50" t="str">
        <f ca="1">"kgV ("&amp;C50&amp;", "&amp;M50&amp;")"</f>
        <v>kgV (70, 50)</v>
      </c>
      <c r="L50">
        <f ca="1">LCM(C50,M50)</f>
        <v>350</v>
      </c>
      <c r="M50">
        <f t="shared" ref="M50:M65" ca="1" si="55">N$1^N50*O$1^O50*P$1^P50*Q$1^Q50</f>
        <v>50</v>
      </c>
      <c r="N50">
        <f ca="1">RANDBETWEEN(IF(SUM(O50:Q50)=0,1,0),MIN(2,3-SUM(O50:Q50)))</f>
        <v>1</v>
      </c>
      <c r="O50">
        <f ca="1">RANDBETWEEN(0,MIN(2,3-SUM(P50:Q50)))</f>
        <v>0</v>
      </c>
      <c r="P50">
        <f t="shared" ref="P50:P65" ca="1" si="56">RANDBETWEEN(0,2-Q50)</f>
        <v>2</v>
      </c>
      <c r="Q50">
        <f t="shared" ca="1" si="40"/>
        <v>0</v>
      </c>
      <c r="S50" t="str">
        <f t="shared" ref="S50:S65" ca="1" si="57">IF(N50&gt;0,$D$1&amp;IF(N50=2,"²",IF(N50=3,"³",""))&amp;" ∙ ","")&amp;IF(O50&lt;&gt;0,$E$1&amp;IF(O50=2,"²",IF(O50=3,"³",""))&amp;" ∙ ","")&amp;IF(P50&lt;&gt;0,$F$1&amp;IF(P50=2,"²",IF(P50=3,"³",""))&amp;" ∙ ","")&amp;IF(Q50&lt;&gt;0,$G$1&amp;IF(Q50=2,"²",IF(Q50=3,"³","")),"")</f>
        <v xml:space="preserve">2 ∙ 5² ∙ </v>
      </c>
      <c r="T50" t="str">
        <f t="shared" ref="T50:T65" ca="1" si="58">IF(RIGHT(S50,2)="∙ ",LEFT(S50,LEN(S50)-2),S50)</f>
        <v xml:space="preserve">2 ∙ 5² </v>
      </c>
    </row>
    <row r="51" spans="1:20" x14ac:dyDescent="0.25">
      <c r="A51">
        <f t="shared" ca="1" si="43"/>
        <v>3</v>
      </c>
      <c r="B51">
        <f t="shared" ca="1" si="44"/>
        <v>0.92993701997762035</v>
      </c>
      <c r="C51">
        <f t="shared" ca="1" si="51"/>
        <v>7</v>
      </c>
      <c r="D51">
        <f t="shared" ref="D51:D65" ca="1" si="59">RANDBETWEEN(IF(SUM(E51:G51)=0,1,0),MIN(2,3-SUM(E51:G51)))</f>
        <v>0</v>
      </c>
      <c r="E51">
        <f t="shared" ref="E51:E65" ca="1" si="60">RANDBETWEEN(0,MIN(2,3-SUM(F51:G51)))</f>
        <v>0</v>
      </c>
      <c r="F51">
        <f t="shared" ca="1" si="52"/>
        <v>0</v>
      </c>
      <c r="G51">
        <f t="shared" ca="1" si="35"/>
        <v>1</v>
      </c>
      <c r="I51" t="str">
        <f t="shared" ca="1" si="53"/>
        <v>7</v>
      </c>
      <c r="J51" t="str">
        <f t="shared" ca="1" si="54"/>
        <v>7</v>
      </c>
      <c r="K51" t="str">
        <f t="shared" ref="K51:K65" ca="1" si="61">"kgV ("&amp;C51&amp;", "&amp;M51&amp;")"</f>
        <v>kgV (7, 25)</v>
      </c>
      <c r="L51">
        <f t="shared" ref="L51:L65" ca="1" si="62">LCM(C51,M51)</f>
        <v>175</v>
      </c>
      <c r="M51">
        <f t="shared" ca="1" si="55"/>
        <v>25</v>
      </c>
      <c r="N51">
        <f t="shared" ref="N51:N65" ca="1" si="63">RANDBETWEEN(IF(SUM(O51:Q51)=0,1,0),MIN(2,3-SUM(O51:Q51)))</f>
        <v>0</v>
      </c>
      <c r="O51">
        <f t="shared" ref="O51:O65" ca="1" si="64">RANDBETWEEN(0,MIN(2,3-SUM(P51:Q51)))</f>
        <v>0</v>
      </c>
      <c r="P51">
        <f t="shared" ca="1" si="56"/>
        <v>2</v>
      </c>
      <c r="Q51">
        <f t="shared" ca="1" si="40"/>
        <v>0</v>
      </c>
      <c r="S51" t="str">
        <f t="shared" ca="1" si="57"/>
        <v xml:space="preserve">5² ∙ </v>
      </c>
      <c r="T51" t="str">
        <f t="shared" ca="1" si="58"/>
        <v xml:space="preserve">5² </v>
      </c>
    </row>
    <row r="52" spans="1:20" x14ac:dyDescent="0.25">
      <c r="A52">
        <f t="shared" ca="1" si="43"/>
        <v>1</v>
      </c>
      <c r="B52">
        <f t="shared" ca="1" si="44"/>
        <v>0.95041998520075066</v>
      </c>
      <c r="C52">
        <f t="shared" ca="1" si="51"/>
        <v>10</v>
      </c>
      <c r="D52">
        <f t="shared" ca="1" si="59"/>
        <v>1</v>
      </c>
      <c r="E52">
        <f t="shared" ca="1" si="60"/>
        <v>0</v>
      </c>
      <c r="F52">
        <f t="shared" ca="1" si="52"/>
        <v>1</v>
      </c>
      <c r="G52">
        <f t="shared" ca="1" si="35"/>
        <v>0</v>
      </c>
      <c r="I52" t="str">
        <f t="shared" ca="1" si="53"/>
        <v xml:space="preserve">2 ∙ 5 ∙ </v>
      </c>
      <c r="J52" t="str">
        <f t="shared" ca="1" si="54"/>
        <v xml:space="preserve">2 ∙ 5 </v>
      </c>
      <c r="K52" t="str">
        <f t="shared" ca="1" si="61"/>
        <v>kgV (10, 75)</v>
      </c>
      <c r="L52">
        <f t="shared" ca="1" si="62"/>
        <v>150</v>
      </c>
      <c r="M52">
        <f t="shared" ca="1" si="55"/>
        <v>75</v>
      </c>
      <c r="N52">
        <f t="shared" ca="1" si="63"/>
        <v>0</v>
      </c>
      <c r="O52">
        <f t="shared" ca="1" si="64"/>
        <v>1</v>
      </c>
      <c r="P52">
        <f t="shared" ca="1" si="56"/>
        <v>2</v>
      </c>
      <c r="Q52">
        <f t="shared" ca="1" si="40"/>
        <v>0</v>
      </c>
      <c r="S52" t="str">
        <f t="shared" ca="1" si="57"/>
        <v xml:space="preserve">3 ∙ 5² ∙ </v>
      </c>
      <c r="T52" t="str">
        <f t="shared" ca="1" si="58"/>
        <v xml:space="preserve">3 ∙ 5² </v>
      </c>
    </row>
    <row r="53" spans="1:20" x14ac:dyDescent="0.25">
      <c r="A53">
        <f t="shared" ca="1" si="43"/>
        <v>11</v>
      </c>
      <c r="B53">
        <f t="shared" ca="1" si="44"/>
        <v>0.65687001670654033</v>
      </c>
      <c r="C53">
        <f t="shared" ca="1" si="51"/>
        <v>30</v>
      </c>
      <c r="D53">
        <f t="shared" ca="1" si="59"/>
        <v>1</v>
      </c>
      <c r="E53">
        <f t="shared" ca="1" si="60"/>
        <v>1</v>
      </c>
      <c r="F53">
        <f t="shared" ca="1" si="52"/>
        <v>1</v>
      </c>
      <c r="G53">
        <f t="shared" ca="1" si="35"/>
        <v>0</v>
      </c>
      <c r="I53" t="str">
        <f t="shared" ca="1" si="53"/>
        <v xml:space="preserve">2 ∙ 3 ∙ 5 ∙ </v>
      </c>
      <c r="J53" t="str">
        <f t="shared" ca="1" si="54"/>
        <v xml:space="preserve">2 ∙ 3 ∙ 5 </v>
      </c>
      <c r="K53" t="str">
        <f t="shared" ca="1" si="61"/>
        <v>kgV (30, 6)</v>
      </c>
      <c r="L53">
        <f t="shared" ca="1" si="62"/>
        <v>30</v>
      </c>
      <c r="M53">
        <f t="shared" ca="1" si="55"/>
        <v>6</v>
      </c>
      <c r="N53">
        <f t="shared" ca="1" si="63"/>
        <v>1</v>
      </c>
      <c r="O53">
        <f t="shared" ca="1" si="64"/>
        <v>1</v>
      </c>
      <c r="P53">
        <f t="shared" ca="1" si="56"/>
        <v>0</v>
      </c>
      <c r="Q53">
        <f t="shared" ca="1" si="40"/>
        <v>0</v>
      </c>
      <c r="S53" t="str">
        <f t="shared" ca="1" si="57"/>
        <v xml:space="preserve">2 ∙ 3 ∙ </v>
      </c>
      <c r="T53" t="str">
        <f t="shared" ca="1" si="58"/>
        <v xml:space="preserve">2 ∙ 3 </v>
      </c>
    </row>
    <row r="54" spans="1:20" x14ac:dyDescent="0.25">
      <c r="A54">
        <f t="shared" ca="1" si="43"/>
        <v>13</v>
      </c>
      <c r="B54">
        <f t="shared" ca="1" si="44"/>
        <v>0.55114542495383401</v>
      </c>
      <c r="C54">
        <f t="shared" ca="1" si="51"/>
        <v>50</v>
      </c>
      <c r="D54">
        <f t="shared" ca="1" si="59"/>
        <v>1</v>
      </c>
      <c r="E54">
        <f t="shared" ca="1" si="60"/>
        <v>0</v>
      </c>
      <c r="F54">
        <f t="shared" ca="1" si="52"/>
        <v>2</v>
      </c>
      <c r="G54">
        <f t="shared" ca="1" si="35"/>
        <v>0</v>
      </c>
      <c r="I54" t="str">
        <f t="shared" ca="1" si="53"/>
        <v xml:space="preserve">2 ∙ 5² ∙ </v>
      </c>
      <c r="J54" t="str">
        <f t="shared" ca="1" si="54"/>
        <v xml:space="preserve">2 ∙ 5² </v>
      </c>
      <c r="K54" t="str">
        <f t="shared" ca="1" si="61"/>
        <v>kgV (50, 35)</v>
      </c>
      <c r="L54">
        <f t="shared" ca="1" si="62"/>
        <v>350</v>
      </c>
      <c r="M54">
        <f t="shared" ca="1" si="55"/>
        <v>35</v>
      </c>
      <c r="N54">
        <f t="shared" ca="1" si="63"/>
        <v>0</v>
      </c>
      <c r="O54">
        <f t="shared" ca="1" si="64"/>
        <v>0</v>
      </c>
      <c r="P54">
        <f t="shared" ca="1" si="56"/>
        <v>1</v>
      </c>
      <c r="Q54">
        <f t="shared" ca="1" si="40"/>
        <v>1</v>
      </c>
      <c r="S54" t="str">
        <f t="shared" ca="1" si="57"/>
        <v>5 ∙ 7</v>
      </c>
      <c r="T54" t="str">
        <f t="shared" ca="1" si="58"/>
        <v>5 ∙ 7</v>
      </c>
    </row>
    <row r="55" spans="1:20" x14ac:dyDescent="0.25">
      <c r="A55">
        <f t="shared" ca="1" si="43"/>
        <v>12</v>
      </c>
      <c r="B55">
        <f t="shared" ca="1" si="44"/>
        <v>0.59097292932650347</v>
      </c>
      <c r="C55">
        <f t="shared" ca="1" si="51"/>
        <v>2</v>
      </c>
      <c r="D55">
        <f t="shared" ca="1" si="59"/>
        <v>1</v>
      </c>
      <c r="E55">
        <f t="shared" ca="1" si="60"/>
        <v>0</v>
      </c>
      <c r="F55">
        <f t="shared" ca="1" si="52"/>
        <v>0</v>
      </c>
      <c r="G55">
        <f t="shared" ca="1" si="35"/>
        <v>0</v>
      </c>
      <c r="I55" t="str">
        <f t="shared" ca="1" si="53"/>
        <v xml:space="preserve">2 ∙ </v>
      </c>
      <c r="J55" t="str">
        <f t="shared" ca="1" si="54"/>
        <v xml:space="preserve">2 </v>
      </c>
      <c r="K55" t="str">
        <f t="shared" ca="1" si="61"/>
        <v>kgV (2, 9)</v>
      </c>
      <c r="L55">
        <f t="shared" ca="1" si="62"/>
        <v>18</v>
      </c>
      <c r="M55">
        <f t="shared" ca="1" si="55"/>
        <v>9</v>
      </c>
      <c r="N55">
        <f t="shared" ca="1" si="63"/>
        <v>0</v>
      </c>
      <c r="O55">
        <f t="shared" ca="1" si="64"/>
        <v>2</v>
      </c>
      <c r="P55">
        <f t="shared" ca="1" si="56"/>
        <v>0</v>
      </c>
      <c r="Q55">
        <f t="shared" ca="1" si="40"/>
        <v>0</v>
      </c>
      <c r="S55" t="str">
        <f t="shared" ca="1" si="57"/>
        <v xml:space="preserve">3² ∙ </v>
      </c>
      <c r="T55" t="str">
        <f t="shared" ca="1" si="58"/>
        <v xml:space="preserve">3² </v>
      </c>
    </row>
    <row r="56" spans="1:20" x14ac:dyDescent="0.25">
      <c r="A56">
        <f t="shared" ca="1" si="43"/>
        <v>21</v>
      </c>
      <c r="B56">
        <f t="shared" ca="1" si="44"/>
        <v>0.30410078302972543</v>
      </c>
      <c r="C56">
        <f t="shared" ca="1" si="51"/>
        <v>25</v>
      </c>
      <c r="D56">
        <f t="shared" ca="1" si="59"/>
        <v>0</v>
      </c>
      <c r="E56">
        <f t="shared" ca="1" si="60"/>
        <v>0</v>
      </c>
      <c r="F56">
        <f t="shared" ca="1" si="52"/>
        <v>2</v>
      </c>
      <c r="G56">
        <f t="shared" ca="1" si="35"/>
        <v>0</v>
      </c>
      <c r="I56" t="str">
        <f t="shared" ca="1" si="53"/>
        <v xml:space="preserve">5² ∙ </v>
      </c>
      <c r="J56" t="str">
        <f t="shared" ca="1" si="54"/>
        <v xml:space="preserve">5² </v>
      </c>
      <c r="K56" t="str">
        <f t="shared" ca="1" si="61"/>
        <v>kgV (25, 45)</v>
      </c>
      <c r="L56">
        <f t="shared" ca="1" si="62"/>
        <v>225</v>
      </c>
      <c r="M56">
        <f t="shared" ca="1" si="55"/>
        <v>45</v>
      </c>
      <c r="N56">
        <f t="shared" ca="1" si="63"/>
        <v>0</v>
      </c>
      <c r="O56">
        <f t="shared" ca="1" si="64"/>
        <v>2</v>
      </c>
      <c r="P56">
        <f t="shared" ca="1" si="56"/>
        <v>1</v>
      </c>
      <c r="Q56">
        <f t="shared" ca="1" si="40"/>
        <v>0</v>
      </c>
      <c r="S56" t="str">
        <f t="shared" ca="1" si="57"/>
        <v xml:space="preserve">3² ∙ 5 ∙ </v>
      </c>
      <c r="T56" t="str">
        <f t="shared" ca="1" si="58"/>
        <v xml:space="preserve">3² ∙ 5 </v>
      </c>
    </row>
    <row r="57" spans="1:20" x14ac:dyDescent="0.25">
      <c r="A57">
        <f t="shared" ca="1" si="43"/>
        <v>14</v>
      </c>
      <c r="B57">
        <f t="shared" ca="1" si="44"/>
        <v>0.48844923791806838</v>
      </c>
      <c r="C57">
        <f t="shared" ca="1" si="51"/>
        <v>105</v>
      </c>
      <c r="D57">
        <f t="shared" ca="1" si="59"/>
        <v>0</v>
      </c>
      <c r="E57">
        <f t="shared" ca="1" si="60"/>
        <v>1</v>
      </c>
      <c r="F57">
        <f t="shared" ca="1" si="52"/>
        <v>1</v>
      </c>
      <c r="G57">
        <f t="shared" ca="1" si="35"/>
        <v>1</v>
      </c>
      <c r="I57" t="str">
        <f t="shared" ca="1" si="53"/>
        <v>3 ∙ 5 ∙ 7</v>
      </c>
      <c r="J57" t="str">
        <f t="shared" ca="1" si="54"/>
        <v>3 ∙ 5 ∙ 7</v>
      </c>
      <c r="K57" t="str">
        <f t="shared" ca="1" si="61"/>
        <v>kgV (105, 63)</v>
      </c>
      <c r="L57">
        <f t="shared" ca="1" si="62"/>
        <v>315</v>
      </c>
      <c r="M57">
        <f t="shared" ca="1" si="55"/>
        <v>63</v>
      </c>
      <c r="N57">
        <f t="shared" ca="1" si="63"/>
        <v>0</v>
      </c>
      <c r="O57">
        <f t="shared" ca="1" si="64"/>
        <v>2</v>
      </c>
      <c r="P57">
        <f t="shared" ca="1" si="56"/>
        <v>0</v>
      </c>
      <c r="Q57">
        <f t="shared" ca="1" si="40"/>
        <v>1</v>
      </c>
      <c r="S57" t="str">
        <f t="shared" ca="1" si="57"/>
        <v>3² ∙ 7</v>
      </c>
      <c r="T57" t="str">
        <f t="shared" ca="1" si="58"/>
        <v>3² ∙ 7</v>
      </c>
    </row>
    <row r="58" spans="1:20" x14ac:dyDescent="0.25">
      <c r="A58">
        <f t="shared" ca="1" si="43"/>
        <v>8</v>
      </c>
      <c r="B58">
        <f t="shared" ca="1" si="44"/>
        <v>0.74342123746143496</v>
      </c>
      <c r="C58">
        <f t="shared" ca="1" si="51"/>
        <v>45</v>
      </c>
      <c r="D58">
        <f t="shared" ca="1" si="59"/>
        <v>0</v>
      </c>
      <c r="E58">
        <f t="shared" ca="1" si="60"/>
        <v>2</v>
      </c>
      <c r="F58">
        <f t="shared" ca="1" si="52"/>
        <v>1</v>
      </c>
      <c r="G58">
        <f t="shared" ca="1" si="35"/>
        <v>0</v>
      </c>
      <c r="I58" t="str">
        <f t="shared" ca="1" si="53"/>
        <v xml:space="preserve">3² ∙ 5 ∙ </v>
      </c>
      <c r="J58" t="str">
        <f t="shared" ca="1" si="54"/>
        <v xml:space="preserve">3² ∙ 5 </v>
      </c>
      <c r="K58" t="str">
        <f t="shared" ca="1" si="61"/>
        <v>kgV (45, 6)</v>
      </c>
      <c r="L58">
        <f t="shared" ca="1" si="62"/>
        <v>90</v>
      </c>
      <c r="M58">
        <f t="shared" ca="1" si="55"/>
        <v>6</v>
      </c>
      <c r="N58">
        <f t="shared" ca="1" si="63"/>
        <v>1</v>
      </c>
      <c r="O58">
        <f t="shared" ca="1" si="64"/>
        <v>1</v>
      </c>
      <c r="P58">
        <f t="shared" ca="1" si="56"/>
        <v>0</v>
      </c>
      <c r="Q58">
        <f t="shared" ca="1" si="40"/>
        <v>0</v>
      </c>
      <c r="S58" t="str">
        <f t="shared" ca="1" si="57"/>
        <v xml:space="preserve">2 ∙ 3 ∙ </v>
      </c>
      <c r="T58" t="str">
        <f t="shared" ca="1" si="58"/>
        <v xml:space="preserve">2 ∙ 3 </v>
      </c>
    </row>
    <row r="59" spans="1:20" x14ac:dyDescent="0.25">
      <c r="A59">
        <f t="shared" ca="1" si="43"/>
        <v>16</v>
      </c>
      <c r="B59">
        <f t="shared" ca="1" si="44"/>
        <v>0.36455519325715136</v>
      </c>
      <c r="C59">
        <f t="shared" ca="1" si="51"/>
        <v>42</v>
      </c>
      <c r="D59">
        <f t="shared" ca="1" si="59"/>
        <v>1</v>
      </c>
      <c r="E59">
        <f t="shared" ca="1" si="60"/>
        <v>1</v>
      </c>
      <c r="F59">
        <f t="shared" ca="1" si="52"/>
        <v>0</v>
      </c>
      <c r="G59">
        <f t="shared" ca="1" si="35"/>
        <v>1</v>
      </c>
      <c r="I59" t="str">
        <f t="shared" ca="1" si="53"/>
        <v>2 ∙ 3 ∙ 7</v>
      </c>
      <c r="J59" t="str">
        <f t="shared" ca="1" si="54"/>
        <v>2 ∙ 3 ∙ 7</v>
      </c>
      <c r="K59" t="str">
        <f t="shared" ca="1" si="61"/>
        <v>kgV (42, 6)</v>
      </c>
      <c r="L59">
        <f t="shared" ca="1" si="62"/>
        <v>42</v>
      </c>
      <c r="M59">
        <f t="shared" ca="1" si="55"/>
        <v>6</v>
      </c>
      <c r="N59">
        <f t="shared" ca="1" si="63"/>
        <v>1</v>
      </c>
      <c r="O59">
        <f t="shared" ca="1" si="64"/>
        <v>1</v>
      </c>
      <c r="P59">
        <f t="shared" ca="1" si="56"/>
        <v>0</v>
      </c>
      <c r="Q59">
        <f t="shared" ca="1" si="40"/>
        <v>0</v>
      </c>
      <c r="S59" t="str">
        <f t="shared" ca="1" si="57"/>
        <v xml:space="preserve">2 ∙ 3 ∙ </v>
      </c>
      <c r="T59" t="str">
        <f t="shared" ca="1" si="58"/>
        <v xml:space="preserve">2 ∙ 3 </v>
      </c>
    </row>
    <row r="60" spans="1:20" x14ac:dyDescent="0.25">
      <c r="A60">
        <f t="shared" ca="1" si="43"/>
        <v>4</v>
      </c>
      <c r="B60">
        <f t="shared" ca="1" si="44"/>
        <v>0.86982423376599027</v>
      </c>
      <c r="C60">
        <f t="shared" ca="1" si="51"/>
        <v>70</v>
      </c>
      <c r="D60">
        <f t="shared" ca="1" si="59"/>
        <v>1</v>
      </c>
      <c r="E60">
        <f t="shared" ca="1" si="60"/>
        <v>0</v>
      </c>
      <c r="F60">
        <f t="shared" ca="1" si="52"/>
        <v>1</v>
      </c>
      <c r="G60">
        <f t="shared" ca="1" si="35"/>
        <v>1</v>
      </c>
      <c r="I60" t="str">
        <f t="shared" ca="1" si="53"/>
        <v>2 ∙ 5 ∙ 7</v>
      </c>
      <c r="J60" t="str">
        <f t="shared" ca="1" si="54"/>
        <v>2 ∙ 5 ∙ 7</v>
      </c>
      <c r="K60" t="str">
        <f t="shared" ca="1" si="61"/>
        <v>kgV (70, 50)</v>
      </c>
      <c r="L60">
        <f t="shared" ca="1" si="62"/>
        <v>350</v>
      </c>
      <c r="M60">
        <f t="shared" ca="1" si="55"/>
        <v>50</v>
      </c>
      <c r="N60">
        <f t="shared" ca="1" si="63"/>
        <v>1</v>
      </c>
      <c r="O60">
        <f t="shared" ca="1" si="64"/>
        <v>0</v>
      </c>
      <c r="P60">
        <f t="shared" ca="1" si="56"/>
        <v>2</v>
      </c>
      <c r="Q60">
        <f t="shared" ca="1" si="40"/>
        <v>0</v>
      </c>
      <c r="S60" t="str">
        <f t="shared" ca="1" si="57"/>
        <v xml:space="preserve">2 ∙ 5² ∙ </v>
      </c>
      <c r="T60" t="str">
        <f t="shared" ca="1" si="58"/>
        <v xml:space="preserve">2 ∙ 5² </v>
      </c>
    </row>
    <row r="61" spans="1:20" x14ac:dyDescent="0.25">
      <c r="A61">
        <f t="shared" ca="1" si="43"/>
        <v>19</v>
      </c>
      <c r="B61">
        <f t="shared" ca="1" si="44"/>
        <v>0.32222679275711286</v>
      </c>
      <c r="C61">
        <f t="shared" ca="1" si="51"/>
        <v>5</v>
      </c>
      <c r="D61">
        <f t="shared" ca="1" si="59"/>
        <v>0</v>
      </c>
      <c r="E61">
        <f t="shared" ca="1" si="60"/>
        <v>0</v>
      </c>
      <c r="F61">
        <f t="shared" ca="1" si="52"/>
        <v>1</v>
      </c>
      <c r="G61">
        <f t="shared" ca="1" si="35"/>
        <v>0</v>
      </c>
      <c r="I61" t="str">
        <f t="shared" ca="1" si="53"/>
        <v xml:space="preserve">5 ∙ </v>
      </c>
      <c r="J61" t="str">
        <f t="shared" ca="1" si="54"/>
        <v xml:space="preserve">5 </v>
      </c>
      <c r="K61" t="str">
        <f t="shared" ca="1" si="61"/>
        <v>kgV (5, 7)</v>
      </c>
      <c r="L61">
        <f t="shared" ca="1" si="62"/>
        <v>35</v>
      </c>
      <c r="M61">
        <f t="shared" ca="1" si="55"/>
        <v>7</v>
      </c>
      <c r="N61">
        <f t="shared" ca="1" si="63"/>
        <v>0</v>
      </c>
      <c r="O61">
        <f t="shared" ca="1" si="64"/>
        <v>0</v>
      </c>
      <c r="P61">
        <f t="shared" ca="1" si="56"/>
        <v>0</v>
      </c>
      <c r="Q61">
        <f t="shared" ca="1" si="40"/>
        <v>1</v>
      </c>
      <c r="S61" t="str">
        <f t="shared" ca="1" si="57"/>
        <v>7</v>
      </c>
      <c r="T61" t="str">
        <f t="shared" ca="1" si="58"/>
        <v>7</v>
      </c>
    </row>
    <row r="62" spans="1:20" x14ac:dyDescent="0.25">
      <c r="A62">
        <f t="shared" ca="1" si="43"/>
        <v>25</v>
      </c>
      <c r="B62">
        <f t="shared" ca="1" si="44"/>
        <v>4.3769901634664543E-2</v>
      </c>
      <c r="C62">
        <f t="shared" ca="1" si="51"/>
        <v>105</v>
      </c>
      <c r="D62">
        <f t="shared" ca="1" si="59"/>
        <v>0</v>
      </c>
      <c r="E62">
        <f t="shared" ca="1" si="60"/>
        <v>1</v>
      </c>
      <c r="F62">
        <f t="shared" ca="1" si="52"/>
        <v>1</v>
      </c>
      <c r="G62">
        <f t="shared" ca="1" si="35"/>
        <v>1</v>
      </c>
      <c r="I62" t="str">
        <f t="shared" ca="1" si="53"/>
        <v>3 ∙ 5 ∙ 7</v>
      </c>
      <c r="J62" t="str">
        <f t="shared" ca="1" si="54"/>
        <v>3 ∙ 5 ∙ 7</v>
      </c>
      <c r="K62" t="str">
        <f t="shared" ca="1" si="61"/>
        <v>kgV (105, 10)</v>
      </c>
      <c r="L62">
        <f t="shared" ca="1" si="62"/>
        <v>210</v>
      </c>
      <c r="M62">
        <f t="shared" ca="1" si="55"/>
        <v>10</v>
      </c>
      <c r="N62">
        <f t="shared" ca="1" si="63"/>
        <v>1</v>
      </c>
      <c r="O62">
        <f t="shared" ca="1" si="64"/>
        <v>0</v>
      </c>
      <c r="P62">
        <f t="shared" ca="1" si="56"/>
        <v>1</v>
      </c>
      <c r="Q62">
        <f t="shared" ca="1" si="40"/>
        <v>0</v>
      </c>
      <c r="S62" t="str">
        <f t="shared" ca="1" si="57"/>
        <v xml:space="preserve">2 ∙ 5 ∙ </v>
      </c>
      <c r="T62" t="str">
        <f t="shared" ca="1" si="58"/>
        <v xml:space="preserve">2 ∙ 5 </v>
      </c>
    </row>
    <row r="63" spans="1:20" x14ac:dyDescent="0.25">
      <c r="A63">
        <f t="shared" ca="1" si="43"/>
        <v>17</v>
      </c>
      <c r="B63">
        <f t="shared" ca="1" si="44"/>
        <v>0.35474999924303297</v>
      </c>
      <c r="C63">
        <f t="shared" ca="1" si="51"/>
        <v>4</v>
      </c>
      <c r="D63">
        <f t="shared" ca="1" si="59"/>
        <v>2</v>
      </c>
      <c r="E63">
        <f t="shared" ca="1" si="60"/>
        <v>0</v>
      </c>
      <c r="F63">
        <f t="shared" ca="1" si="52"/>
        <v>0</v>
      </c>
      <c r="G63">
        <f t="shared" ca="1" si="35"/>
        <v>0</v>
      </c>
      <c r="I63" t="str">
        <f t="shared" ca="1" si="53"/>
        <v xml:space="preserve">2² ∙ </v>
      </c>
      <c r="J63" t="str">
        <f t="shared" ca="1" si="54"/>
        <v xml:space="preserve">2² </v>
      </c>
      <c r="K63" t="str">
        <f t="shared" ca="1" si="61"/>
        <v>kgV (4, 42)</v>
      </c>
      <c r="L63">
        <f t="shared" ca="1" si="62"/>
        <v>84</v>
      </c>
      <c r="M63">
        <f t="shared" ca="1" si="55"/>
        <v>42</v>
      </c>
      <c r="N63">
        <f t="shared" ca="1" si="63"/>
        <v>1</v>
      </c>
      <c r="O63">
        <f t="shared" ca="1" si="64"/>
        <v>1</v>
      </c>
      <c r="P63">
        <f t="shared" ca="1" si="56"/>
        <v>0</v>
      </c>
      <c r="Q63">
        <f t="shared" ca="1" si="40"/>
        <v>1</v>
      </c>
      <c r="S63" t="str">
        <f t="shared" ca="1" si="57"/>
        <v>2 ∙ 3 ∙ 7</v>
      </c>
      <c r="T63" t="str">
        <f t="shared" ca="1" si="58"/>
        <v>2 ∙ 3 ∙ 7</v>
      </c>
    </row>
    <row r="64" spans="1:20" x14ac:dyDescent="0.25">
      <c r="A64">
        <f t="shared" ca="1" si="43"/>
        <v>28</v>
      </c>
      <c r="B64">
        <f t="shared" ca="1" si="44"/>
        <v>0</v>
      </c>
      <c r="C64">
        <f t="shared" ca="1" si="51"/>
        <v>75</v>
      </c>
      <c r="D64">
        <f t="shared" ca="1" si="59"/>
        <v>0</v>
      </c>
      <c r="E64">
        <f t="shared" ca="1" si="60"/>
        <v>1</v>
      </c>
      <c r="F64">
        <f t="shared" ca="1" si="52"/>
        <v>2</v>
      </c>
      <c r="G64">
        <f t="shared" ca="1" si="35"/>
        <v>0</v>
      </c>
      <c r="I64" t="str">
        <f t="shared" ca="1" si="53"/>
        <v xml:space="preserve">3 ∙ 5² ∙ </v>
      </c>
      <c r="J64" t="str">
        <f t="shared" ca="1" si="54"/>
        <v xml:space="preserve">3 ∙ 5² </v>
      </c>
      <c r="K64" t="str">
        <f t="shared" ca="1" si="61"/>
        <v>kgV (75, 105)</v>
      </c>
      <c r="L64">
        <f t="shared" ca="1" si="62"/>
        <v>525</v>
      </c>
      <c r="M64">
        <f t="shared" ca="1" si="55"/>
        <v>105</v>
      </c>
      <c r="N64">
        <f t="shared" ca="1" si="63"/>
        <v>0</v>
      </c>
      <c r="O64">
        <f t="shared" ca="1" si="64"/>
        <v>1</v>
      </c>
      <c r="P64">
        <f t="shared" ca="1" si="56"/>
        <v>1</v>
      </c>
      <c r="Q64">
        <f t="shared" ca="1" si="40"/>
        <v>1</v>
      </c>
      <c r="S64" t="str">
        <f t="shared" ca="1" si="57"/>
        <v>3 ∙ 5 ∙ 7</v>
      </c>
      <c r="T64" t="str">
        <f t="shared" ca="1" si="58"/>
        <v>3 ∙ 5 ∙ 7</v>
      </c>
    </row>
    <row r="65" spans="1:20" x14ac:dyDescent="0.25">
      <c r="A65">
        <f t="shared" ca="1" si="43"/>
        <v>5</v>
      </c>
      <c r="B65">
        <f t="shared" ca="1" si="44"/>
        <v>0.84613449227353899</v>
      </c>
      <c r="C65">
        <f t="shared" ca="1" si="51"/>
        <v>63</v>
      </c>
      <c r="D65">
        <f t="shared" ca="1" si="59"/>
        <v>0</v>
      </c>
      <c r="E65">
        <f t="shared" ca="1" si="60"/>
        <v>2</v>
      </c>
      <c r="F65">
        <f t="shared" ca="1" si="52"/>
        <v>0</v>
      </c>
      <c r="G65">
        <f t="shared" ca="1" si="35"/>
        <v>1</v>
      </c>
      <c r="I65" t="str">
        <f t="shared" ca="1" si="53"/>
        <v>3² ∙ 7</v>
      </c>
      <c r="J65" t="str">
        <f t="shared" ca="1" si="54"/>
        <v>3² ∙ 7</v>
      </c>
      <c r="K65" t="str">
        <f t="shared" ca="1" si="61"/>
        <v>kgV (63, 28)</v>
      </c>
      <c r="L65">
        <f t="shared" ca="1" si="62"/>
        <v>252</v>
      </c>
      <c r="M65">
        <f t="shared" ca="1" si="55"/>
        <v>28</v>
      </c>
      <c r="N65">
        <f t="shared" ca="1" si="63"/>
        <v>2</v>
      </c>
      <c r="O65">
        <f t="shared" ca="1" si="64"/>
        <v>0</v>
      </c>
      <c r="P65">
        <f t="shared" ca="1" si="56"/>
        <v>0</v>
      </c>
      <c r="Q65">
        <f t="shared" ca="1" si="40"/>
        <v>1</v>
      </c>
      <c r="S65" t="str">
        <f t="shared" ca="1" si="57"/>
        <v>2² ∙ 7</v>
      </c>
      <c r="T65" t="str">
        <f t="shared" ca="1" si="58"/>
        <v>2² ∙ 7</v>
      </c>
    </row>
    <row r="76" spans="1:20" x14ac:dyDescent="0.25">
      <c r="D76">
        <v>2</v>
      </c>
      <c r="E76">
        <v>3</v>
      </c>
      <c r="F76">
        <v>4</v>
      </c>
      <c r="G76">
        <v>5</v>
      </c>
      <c r="H76">
        <v>6</v>
      </c>
      <c r="I76">
        <v>9</v>
      </c>
      <c r="J76">
        <v>10</v>
      </c>
    </row>
    <row r="77" spans="1:20" x14ac:dyDescent="0.25">
      <c r="A77">
        <f ca="1">_xlfn.RANK.EQ(B77,$B$77:$B$88)</f>
        <v>11</v>
      </c>
      <c r="B77">
        <f t="shared" ref="B77:B88" ca="1" si="65">RAND()</f>
        <v>0.31916506872616301</v>
      </c>
      <c r="C77">
        <f ca="1">RANDBETWEEN(20,1000)</f>
        <v>181</v>
      </c>
      <c r="D77" s="5" t="str">
        <f ca="1">IF(MOD($C77,D$76)=0,"x","-")</f>
        <v>-</v>
      </c>
      <c r="E77" s="5" t="str">
        <f t="shared" ref="E77:J88" ca="1" si="66">IF(MOD($C77,E$76)=0,"x","-")</f>
        <v>-</v>
      </c>
      <c r="F77" s="5" t="str">
        <f t="shared" ca="1" si="66"/>
        <v>-</v>
      </c>
      <c r="G77" s="5" t="str">
        <f t="shared" ca="1" si="66"/>
        <v>-</v>
      </c>
      <c r="H77" s="5" t="str">
        <f t="shared" ca="1" si="66"/>
        <v>-</v>
      </c>
      <c r="I77" s="5" t="str">
        <f t="shared" ca="1" si="66"/>
        <v>-</v>
      </c>
      <c r="J77" s="5" t="str">
        <f t="shared" ca="1" si="66"/>
        <v>-</v>
      </c>
    </row>
    <row r="78" spans="1:20" x14ac:dyDescent="0.25">
      <c r="A78">
        <f t="shared" ref="A78:A88" ca="1" si="67">_xlfn.RANK.EQ(B78,$B$77:$B$88)</f>
        <v>5</v>
      </c>
      <c r="B78">
        <f t="shared" ca="1" si="65"/>
        <v>0.76497194490685361</v>
      </c>
      <c r="C78">
        <f t="shared" ref="C78:C88" ca="1" si="68">RANDBETWEEN(20,1000)</f>
        <v>343</v>
      </c>
      <c r="D78" s="5" t="str">
        <f t="shared" ref="D78:D88" ca="1" si="69">IF(MOD($C78,D$76)=0,"x","-")</f>
        <v>-</v>
      </c>
      <c r="E78" s="5" t="str">
        <f t="shared" ca="1" si="66"/>
        <v>-</v>
      </c>
      <c r="F78" s="5" t="str">
        <f t="shared" ca="1" si="66"/>
        <v>-</v>
      </c>
      <c r="G78" s="5" t="str">
        <f t="shared" ca="1" si="66"/>
        <v>-</v>
      </c>
      <c r="H78" s="5" t="str">
        <f t="shared" ca="1" si="66"/>
        <v>-</v>
      </c>
      <c r="I78" s="5" t="str">
        <f t="shared" ca="1" si="66"/>
        <v>-</v>
      </c>
      <c r="J78" s="5" t="str">
        <f t="shared" ca="1" si="66"/>
        <v>-</v>
      </c>
    </row>
    <row r="79" spans="1:20" x14ac:dyDescent="0.25">
      <c r="A79">
        <f t="shared" ca="1" si="67"/>
        <v>1</v>
      </c>
      <c r="B79">
        <f t="shared" ca="1" si="65"/>
        <v>0.85047713449118134</v>
      </c>
      <c r="C79">
        <f t="shared" ca="1" si="68"/>
        <v>615</v>
      </c>
      <c r="D79" s="5" t="str">
        <f t="shared" ca="1" si="69"/>
        <v>-</v>
      </c>
      <c r="E79" s="5" t="str">
        <f t="shared" ca="1" si="66"/>
        <v>x</v>
      </c>
      <c r="F79" s="5" t="str">
        <f t="shared" ca="1" si="66"/>
        <v>-</v>
      </c>
      <c r="G79" s="5" t="str">
        <f t="shared" ca="1" si="66"/>
        <v>x</v>
      </c>
      <c r="H79" s="5" t="str">
        <f t="shared" ca="1" si="66"/>
        <v>-</v>
      </c>
      <c r="I79" s="5" t="str">
        <f t="shared" ca="1" si="66"/>
        <v>-</v>
      </c>
      <c r="J79" s="5" t="str">
        <f t="shared" ca="1" si="66"/>
        <v>-</v>
      </c>
    </row>
    <row r="80" spans="1:20" x14ac:dyDescent="0.25">
      <c r="A80">
        <f t="shared" ca="1" si="67"/>
        <v>12</v>
      </c>
      <c r="B80">
        <f t="shared" ca="1" si="65"/>
        <v>0.15797063560912661</v>
      </c>
      <c r="C80">
        <f t="shared" ca="1" si="68"/>
        <v>965</v>
      </c>
      <c r="D80" s="5" t="str">
        <f t="shared" ca="1" si="69"/>
        <v>-</v>
      </c>
      <c r="E80" s="5" t="str">
        <f t="shared" ca="1" si="66"/>
        <v>-</v>
      </c>
      <c r="F80" s="5" t="str">
        <f t="shared" ca="1" si="66"/>
        <v>-</v>
      </c>
      <c r="G80" s="5" t="str">
        <f t="shared" ca="1" si="66"/>
        <v>x</v>
      </c>
      <c r="H80" s="5" t="str">
        <f t="shared" ca="1" si="66"/>
        <v>-</v>
      </c>
      <c r="I80" s="5" t="str">
        <f t="shared" ca="1" si="66"/>
        <v>-</v>
      </c>
      <c r="J80" s="5" t="str">
        <f t="shared" ca="1" si="66"/>
        <v>-</v>
      </c>
    </row>
    <row r="81" spans="1:156" x14ac:dyDescent="0.25">
      <c r="A81">
        <f t="shared" ca="1" si="67"/>
        <v>9</v>
      </c>
      <c r="B81">
        <f t="shared" ca="1" si="65"/>
        <v>0.41206092439996034</v>
      </c>
      <c r="C81">
        <f t="shared" ca="1" si="68"/>
        <v>107</v>
      </c>
      <c r="D81" s="5" t="str">
        <f t="shared" ca="1" si="69"/>
        <v>-</v>
      </c>
      <c r="E81" s="5" t="str">
        <f t="shared" ca="1" si="66"/>
        <v>-</v>
      </c>
      <c r="F81" s="5" t="str">
        <f t="shared" ca="1" si="66"/>
        <v>-</v>
      </c>
      <c r="G81" s="5" t="str">
        <f t="shared" ca="1" si="66"/>
        <v>-</v>
      </c>
      <c r="H81" s="5" t="str">
        <f t="shared" ca="1" si="66"/>
        <v>-</v>
      </c>
      <c r="I81" s="5" t="str">
        <f t="shared" ca="1" si="66"/>
        <v>-</v>
      </c>
      <c r="J81" s="5" t="str">
        <f t="shared" ca="1" si="66"/>
        <v>-</v>
      </c>
    </row>
    <row r="82" spans="1:156" x14ac:dyDescent="0.25">
      <c r="A82">
        <f t="shared" ca="1" si="67"/>
        <v>4</v>
      </c>
      <c r="B82">
        <f t="shared" ca="1" si="65"/>
        <v>0.79561253725492576</v>
      </c>
      <c r="C82">
        <f t="shared" ca="1" si="68"/>
        <v>45</v>
      </c>
      <c r="D82" s="5" t="str">
        <f t="shared" ca="1" si="69"/>
        <v>-</v>
      </c>
      <c r="E82" s="5" t="str">
        <f t="shared" ca="1" si="66"/>
        <v>x</v>
      </c>
      <c r="F82" s="5" t="str">
        <f t="shared" ca="1" si="66"/>
        <v>-</v>
      </c>
      <c r="G82" s="5" t="str">
        <f t="shared" ca="1" si="66"/>
        <v>x</v>
      </c>
      <c r="H82" s="5" t="str">
        <f t="shared" ca="1" si="66"/>
        <v>-</v>
      </c>
      <c r="I82" s="5" t="str">
        <f t="shared" ca="1" si="66"/>
        <v>x</v>
      </c>
      <c r="J82" s="5" t="str">
        <f t="shared" ca="1" si="66"/>
        <v>-</v>
      </c>
    </row>
    <row r="83" spans="1:156" x14ac:dyDescent="0.25">
      <c r="A83">
        <f t="shared" ca="1" si="67"/>
        <v>3</v>
      </c>
      <c r="B83">
        <f t="shared" ca="1" si="65"/>
        <v>0.83897753340498915</v>
      </c>
      <c r="C83">
        <f t="shared" ca="1" si="68"/>
        <v>203</v>
      </c>
      <c r="D83" s="5" t="str">
        <f t="shared" ca="1" si="69"/>
        <v>-</v>
      </c>
      <c r="E83" s="5" t="str">
        <f t="shared" ca="1" si="66"/>
        <v>-</v>
      </c>
      <c r="F83" s="5" t="str">
        <f t="shared" ca="1" si="66"/>
        <v>-</v>
      </c>
      <c r="G83" s="5" t="str">
        <f t="shared" ca="1" si="66"/>
        <v>-</v>
      </c>
      <c r="H83" s="5" t="str">
        <f t="shared" ca="1" si="66"/>
        <v>-</v>
      </c>
      <c r="I83" s="5" t="str">
        <f t="shared" ca="1" si="66"/>
        <v>-</v>
      </c>
      <c r="J83" s="5" t="str">
        <f t="shared" ca="1" si="66"/>
        <v>-</v>
      </c>
    </row>
    <row r="84" spans="1:156" x14ac:dyDescent="0.25">
      <c r="A84">
        <f t="shared" ca="1" si="67"/>
        <v>7</v>
      </c>
      <c r="B84">
        <f t="shared" ca="1" si="65"/>
        <v>0.70845365700560792</v>
      </c>
      <c r="C84">
        <f t="shared" ca="1" si="68"/>
        <v>447</v>
      </c>
      <c r="D84" s="5" t="str">
        <f t="shared" ca="1" si="69"/>
        <v>-</v>
      </c>
      <c r="E84" s="5" t="str">
        <f t="shared" ca="1" si="66"/>
        <v>x</v>
      </c>
      <c r="F84" s="5" t="str">
        <f t="shared" ca="1" si="66"/>
        <v>-</v>
      </c>
      <c r="G84" s="5" t="str">
        <f t="shared" ca="1" si="66"/>
        <v>-</v>
      </c>
      <c r="H84" s="5" t="str">
        <f t="shared" ca="1" si="66"/>
        <v>-</v>
      </c>
      <c r="I84" s="5" t="str">
        <f t="shared" ca="1" si="66"/>
        <v>-</v>
      </c>
      <c r="J84" s="5" t="str">
        <f t="shared" ca="1" si="66"/>
        <v>-</v>
      </c>
    </row>
    <row r="85" spans="1:156" x14ac:dyDescent="0.25">
      <c r="A85">
        <f t="shared" ca="1" si="67"/>
        <v>2</v>
      </c>
      <c r="B85">
        <f t="shared" ca="1" si="65"/>
        <v>0.84928967711344616</v>
      </c>
      <c r="C85">
        <f t="shared" ca="1" si="68"/>
        <v>805</v>
      </c>
      <c r="D85" s="5" t="str">
        <f t="shared" ca="1" si="69"/>
        <v>-</v>
      </c>
      <c r="E85" s="5" t="str">
        <f t="shared" ca="1" si="66"/>
        <v>-</v>
      </c>
      <c r="F85" s="5" t="str">
        <f t="shared" ca="1" si="66"/>
        <v>-</v>
      </c>
      <c r="G85" s="5" t="str">
        <f t="shared" ca="1" si="66"/>
        <v>x</v>
      </c>
      <c r="H85" s="5" t="str">
        <f t="shared" ca="1" si="66"/>
        <v>-</v>
      </c>
      <c r="I85" s="5" t="str">
        <f t="shared" ca="1" si="66"/>
        <v>-</v>
      </c>
      <c r="J85" s="5" t="str">
        <f t="shared" ca="1" si="66"/>
        <v>-</v>
      </c>
    </row>
    <row r="86" spans="1:156" x14ac:dyDescent="0.25">
      <c r="A86">
        <f t="shared" ca="1" si="67"/>
        <v>10</v>
      </c>
      <c r="B86">
        <f t="shared" ca="1" si="65"/>
        <v>0.38347532086660474</v>
      </c>
      <c r="C86">
        <f t="shared" ca="1" si="68"/>
        <v>650</v>
      </c>
      <c r="D86" s="5" t="str">
        <f t="shared" ca="1" si="69"/>
        <v>x</v>
      </c>
      <c r="E86" s="5" t="str">
        <f t="shared" ca="1" si="66"/>
        <v>-</v>
      </c>
      <c r="F86" s="5" t="str">
        <f t="shared" ca="1" si="66"/>
        <v>-</v>
      </c>
      <c r="G86" s="5" t="str">
        <f t="shared" ca="1" si="66"/>
        <v>x</v>
      </c>
      <c r="H86" s="5" t="str">
        <f t="shared" ca="1" si="66"/>
        <v>-</v>
      </c>
      <c r="I86" s="5" t="str">
        <f t="shared" ca="1" si="66"/>
        <v>-</v>
      </c>
      <c r="J86" s="5" t="str">
        <f t="shared" ca="1" si="66"/>
        <v>x</v>
      </c>
    </row>
    <row r="87" spans="1:156" ht="15.5" x14ac:dyDescent="0.35">
      <c r="A87">
        <f t="shared" ca="1" si="67"/>
        <v>6</v>
      </c>
      <c r="B87">
        <f t="shared" ca="1" si="65"/>
        <v>0.70994955298842521</v>
      </c>
      <c r="C87">
        <f t="shared" ca="1" si="68"/>
        <v>365</v>
      </c>
      <c r="D87" s="5" t="str">
        <f t="shared" ca="1" si="69"/>
        <v>-</v>
      </c>
      <c r="E87" s="5" t="str">
        <f t="shared" ca="1" si="66"/>
        <v>-</v>
      </c>
      <c r="F87" s="5" t="str">
        <f t="shared" ca="1" si="66"/>
        <v>-</v>
      </c>
      <c r="G87" s="5" t="str">
        <f t="shared" ca="1" si="66"/>
        <v>x</v>
      </c>
      <c r="H87" s="5" t="str">
        <f t="shared" ca="1" si="66"/>
        <v>-</v>
      </c>
      <c r="I87" s="5" t="str">
        <f t="shared" ca="1" si="66"/>
        <v>-</v>
      </c>
      <c r="J87" s="5" t="str">
        <f t="shared" ca="1" si="66"/>
        <v>-</v>
      </c>
      <c r="P87" s="2"/>
    </row>
    <row r="88" spans="1:156" ht="15.5" x14ac:dyDescent="0.35">
      <c r="A88">
        <f t="shared" ca="1" si="67"/>
        <v>8</v>
      </c>
      <c r="B88">
        <f t="shared" ca="1" si="65"/>
        <v>0.63377510449258467</v>
      </c>
      <c r="C88">
        <f t="shared" ca="1" si="68"/>
        <v>664</v>
      </c>
      <c r="D88" s="5" t="str">
        <f t="shared" ca="1" si="69"/>
        <v>x</v>
      </c>
      <c r="E88" s="5" t="str">
        <f t="shared" ca="1" si="66"/>
        <v>-</v>
      </c>
      <c r="F88" s="5" t="str">
        <f t="shared" ca="1" si="66"/>
        <v>x</v>
      </c>
      <c r="G88" s="5" t="str">
        <f t="shared" ca="1" si="66"/>
        <v>-</v>
      </c>
      <c r="H88" s="5" t="str">
        <f t="shared" ca="1" si="66"/>
        <v>-</v>
      </c>
      <c r="I88" s="5" t="str">
        <f t="shared" ca="1" si="66"/>
        <v>-</v>
      </c>
      <c r="J88" s="5" t="str">
        <f t="shared" ca="1" si="66"/>
        <v>-</v>
      </c>
      <c r="P88" s="2"/>
    </row>
    <row r="89" spans="1:156" ht="15.5" x14ac:dyDescent="0.35">
      <c r="P89" s="2"/>
    </row>
    <row r="90" spans="1:156" ht="15.5" x14ac:dyDescent="0.35">
      <c r="Q90" s="2"/>
    </row>
    <row r="91" spans="1:156" x14ac:dyDescent="0.25">
      <c r="E91">
        <v>1</v>
      </c>
      <c r="F91">
        <f>E91+1</f>
        <v>2</v>
      </c>
      <c r="G91">
        <f t="shared" ref="G91:BR91" si="70">F91+1</f>
        <v>3</v>
      </c>
      <c r="H91">
        <f t="shared" si="70"/>
        <v>4</v>
      </c>
      <c r="I91">
        <f t="shared" si="70"/>
        <v>5</v>
      </c>
      <c r="J91">
        <f t="shared" si="70"/>
        <v>6</v>
      </c>
      <c r="K91">
        <f t="shared" si="70"/>
        <v>7</v>
      </c>
      <c r="L91">
        <f t="shared" si="70"/>
        <v>8</v>
      </c>
      <c r="M91">
        <f t="shared" si="70"/>
        <v>9</v>
      </c>
      <c r="N91">
        <f t="shared" si="70"/>
        <v>10</v>
      </c>
      <c r="O91">
        <f t="shared" si="70"/>
        <v>11</v>
      </c>
      <c r="P91">
        <f t="shared" si="70"/>
        <v>12</v>
      </c>
      <c r="Q91">
        <f t="shared" si="70"/>
        <v>13</v>
      </c>
      <c r="R91">
        <f t="shared" si="70"/>
        <v>14</v>
      </c>
      <c r="S91">
        <f t="shared" si="70"/>
        <v>15</v>
      </c>
      <c r="T91">
        <f t="shared" si="70"/>
        <v>16</v>
      </c>
      <c r="U91">
        <f t="shared" si="70"/>
        <v>17</v>
      </c>
      <c r="V91">
        <f t="shared" si="70"/>
        <v>18</v>
      </c>
      <c r="W91">
        <f t="shared" si="70"/>
        <v>19</v>
      </c>
      <c r="X91">
        <f t="shared" si="70"/>
        <v>20</v>
      </c>
      <c r="Y91">
        <f t="shared" si="70"/>
        <v>21</v>
      </c>
      <c r="Z91">
        <f t="shared" si="70"/>
        <v>22</v>
      </c>
      <c r="AA91">
        <f t="shared" si="70"/>
        <v>23</v>
      </c>
      <c r="AB91">
        <f t="shared" si="70"/>
        <v>24</v>
      </c>
      <c r="AC91">
        <f t="shared" si="70"/>
        <v>25</v>
      </c>
      <c r="AD91">
        <f t="shared" si="70"/>
        <v>26</v>
      </c>
      <c r="AE91">
        <f t="shared" si="70"/>
        <v>27</v>
      </c>
      <c r="AF91">
        <f t="shared" si="70"/>
        <v>28</v>
      </c>
      <c r="AG91">
        <f t="shared" si="70"/>
        <v>29</v>
      </c>
      <c r="AH91">
        <f t="shared" si="70"/>
        <v>30</v>
      </c>
      <c r="AI91">
        <f t="shared" si="70"/>
        <v>31</v>
      </c>
      <c r="AJ91">
        <f t="shared" si="70"/>
        <v>32</v>
      </c>
      <c r="AK91">
        <f t="shared" si="70"/>
        <v>33</v>
      </c>
      <c r="AL91">
        <f t="shared" si="70"/>
        <v>34</v>
      </c>
      <c r="AM91">
        <f t="shared" si="70"/>
        <v>35</v>
      </c>
      <c r="AN91">
        <f t="shared" si="70"/>
        <v>36</v>
      </c>
      <c r="AO91">
        <f t="shared" si="70"/>
        <v>37</v>
      </c>
      <c r="AP91">
        <f t="shared" si="70"/>
        <v>38</v>
      </c>
      <c r="AQ91">
        <f t="shared" si="70"/>
        <v>39</v>
      </c>
      <c r="AR91">
        <f t="shared" si="70"/>
        <v>40</v>
      </c>
      <c r="AS91">
        <f t="shared" si="70"/>
        <v>41</v>
      </c>
      <c r="AT91">
        <f t="shared" si="70"/>
        <v>42</v>
      </c>
      <c r="AU91">
        <f t="shared" si="70"/>
        <v>43</v>
      </c>
      <c r="AV91">
        <f t="shared" si="70"/>
        <v>44</v>
      </c>
      <c r="AW91">
        <f t="shared" si="70"/>
        <v>45</v>
      </c>
      <c r="AX91">
        <f t="shared" si="70"/>
        <v>46</v>
      </c>
      <c r="AY91">
        <f t="shared" si="70"/>
        <v>47</v>
      </c>
      <c r="AZ91">
        <f t="shared" si="70"/>
        <v>48</v>
      </c>
      <c r="BA91">
        <f t="shared" si="70"/>
        <v>49</v>
      </c>
      <c r="BB91">
        <f t="shared" si="70"/>
        <v>50</v>
      </c>
      <c r="BC91">
        <f t="shared" si="70"/>
        <v>51</v>
      </c>
      <c r="BD91">
        <f t="shared" si="70"/>
        <v>52</v>
      </c>
      <c r="BE91">
        <f t="shared" si="70"/>
        <v>53</v>
      </c>
      <c r="BF91">
        <f t="shared" si="70"/>
        <v>54</v>
      </c>
      <c r="BG91">
        <f t="shared" si="70"/>
        <v>55</v>
      </c>
      <c r="BH91">
        <f t="shared" si="70"/>
        <v>56</v>
      </c>
      <c r="BI91">
        <f t="shared" si="70"/>
        <v>57</v>
      </c>
      <c r="BJ91">
        <f t="shared" si="70"/>
        <v>58</v>
      </c>
      <c r="BK91">
        <f t="shared" si="70"/>
        <v>59</v>
      </c>
      <c r="BL91">
        <f t="shared" si="70"/>
        <v>60</v>
      </c>
      <c r="BM91">
        <f t="shared" si="70"/>
        <v>61</v>
      </c>
      <c r="BN91">
        <f t="shared" si="70"/>
        <v>62</v>
      </c>
      <c r="BO91">
        <f t="shared" si="70"/>
        <v>63</v>
      </c>
      <c r="BP91">
        <f t="shared" si="70"/>
        <v>64</v>
      </c>
      <c r="BQ91">
        <f t="shared" si="70"/>
        <v>65</v>
      </c>
      <c r="BR91">
        <f t="shared" si="70"/>
        <v>66</v>
      </c>
      <c r="BS91">
        <f t="shared" ref="BS91:CF91" si="71">BR91+1</f>
        <v>67</v>
      </c>
      <c r="BT91">
        <f t="shared" si="71"/>
        <v>68</v>
      </c>
      <c r="BU91">
        <f t="shared" si="71"/>
        <v>69</v>
      </c>
      <c r="BV91">
        <f t="shared" si="71"/>
        <v>70</v>
      </c>
      <c r="BW91">
        <f t="shared" si="71"/>
        <v>71</v>
      </c>
      <c r="BX91">
        <f t="shared" si="71"/>
        <v>72</v>
      </c>
      <c r="BY91">
        <f t="shared" si="71"/>
        <v>73</v>
      </c>
      <c r="BZ91">
        <f t="shared" si="71"/>
        <v>74</v>
      </c>
      <c r="CA91">
        <f t="shared" si="71"/>
        <v>75</v>
      </c>
      <c r="CB91">
        <f t="shared" si="71"/>
        <v>76</v>
      </c>
      <c r="CC91">
        <f t="shared" si="71"/>
        <v>77</v>
      </c>
      <c r="CD91">
        <f t="shared" si="71"/>
        <v>78</v>
      </c>
      <c r="CE91">
        <f t="shared" si="71"/>
        <v>79</v>
      </c>
      <c r="CF91">
        <f t="shared" si="71"/>
        <v>80</v>
      </c>
      <c r="CH91">
        <v>10</v>
      </c>
      <c r="CR91">
        <f>CH91+10</f>
        <v>20</v>
      </c>
      <c r="DB91">
        <f>CR91+10</f>
        <v>30</v>
      </c>
      <c r="DL91">
        <f>DB91+10</f>
        <v>40</v>
      </c>
      <c r="DV91">
        <f>DL91+10</f>
        <v>50</v>
      </c>
      <c r="EF91">
        <f>DV91+10</f>
        <v>60</v>
      </c>
      <c r="EP91">
        <f>EF91+10</f>
        <v>70</v>
      </c>
      <c r="EZ91">
        <f>EP91+10</f>
        <v>80</v>
      </c>
    </row>
    <row r="92" spans="1:156" x14ac:dyDescent="0.25">
      <c r="A92">
        <f ca="1">_xlfn.RANK.EQ(B92,$B$92:$B$102)</f>
        <v>11</v>
      </c>
      <c r="B92">
        <f t="shared" ref="B92:B102" ca="1" si="72">RAND()</f>
        <v>6.9588502208699499E-3</v>
      </c>
      <c r="C92" t="str">
        <f ca="1">CG92</f>
        <v>{1, 61}</v>
      </c>
      <c r="D92">
        <f ca="1">RANDBETWEEN(10,80)</f>
        <v>61</v>
      </c>
      <c r="E92">
        <f t="shared" ref="E92:N102" ca="1" si="73">IF(MOD($D92,E$91)=0,E$91,"")</f>
        <v>1</v>
      </c>
      <c r="F92" t="str">
        <f t="shared" ca="1" si="73"/>
        <v/>
      </c>
      <c r="G92" t="str">
        <f t="shared" ca="1" si="73"/>
        <v/>
      </c>
      <c r="H92" t="str">
        <f t="shared" ca="1" si="73"/>
        <v/>
      </c>
      <c r="I92" t="str">
        <f t="shared" ca="1" si="73"/>
        <v/>
      </c>
      <c r="J92" t="str">
        <f t="shared" ca="1" si="73"/>
        <v/>
      </c>
      <c r="K92" t="str">
        <f t="shared" ca="1" si="73"/>
        <v/>
      </c>
      <c r="L92" t="str">
        <f t="shared" ca="1" si="73"/>
        <v/>
      </c>
      <c r="M92" t="str">
        <f t="shared" ca="1" si="73"/>
        <v/>
      </c>
      <c r="N92" t="str">
        <f t="shared" ca="1" si="73"/>
        <v/>
      </c>
      <c r="O92" t="str">
        <f t="shared" ref="O92:X102" ca="1" si="74">IF(MOD($D92,O$91)=0,O$91,"")</f>
        <v/>
      </c>
      <c r="P92" t="str">
        <f t="shared" ca="1" si="74"/>
        <v/>
      </c>
      <c r="Q92" t="str">
        <f t="shared" ca="1" si="74"/>
        <v/>
      </c>
      <c r="R92" t="str">
        <f t="shared" ca="1" si="74"/>
        <v/>
      </c>
      <c r="S92" t="str">
        <f t="shared" ca="1" si="74"/>
        <v/>
      </c>
      <c r="T92" t="str">
        <f t="shared" ca="1" si="74"/>
        <v/>
      </c>
      <c r="U92" t="str">
        <f t="shared" ca="1" si="74"/>
        <v/>
      </c>
      <c r="V92" t="str">
        <f t="shared" ca="1" si="74"/>
        <v/>
      </c>
      <c r="W92" t="str">
        <f t="shared" ca="1" si="74"/>
        <v/>
      </c>
      <c r="X92" t="str">
        <f t="shared" ca="1" si="74"/>
        <v/>
      </c>
      <c r="Y92" t="str">
        <f t="shared" ref="Y92:AH102" ca="1" si="75">IF(MOD($D92,Y$91)=0,Y$91,"")</f>
        <v/>
      </c>
      <c r="Z92" t="str">
        <f t="shared" ca="1" si="75"/>
        <v/>
      </c>
      <c r="AA92" t="str">
        <f t="shared" ca="1" si="75"/>
        <v/>
      </c>
      <c r="AB92" t="str">
        <f t="shared" ca="1" si="75"/>
        <v/>
      </c>
      <c r="AC92" t="str">
        <f t="shared" ca="1" si="75"/>
        <v/>
      </c>
      <c r="AD92" t="str">
        <f t="shared" ca="1" si="75"/>
        <v/>
      </c>
      <c r="AE92" t="str">
        <f t="shared" ca="1" si="75"/>
        <v/>
      </c>
      <c r="AF92" t="str">
        <f t="shared" ca="1" si="75"/>
        <v/>
      </c>
      <c r="AG92" t="str">
        <f t="shared" ca="1" si="75"/>
        <v/>
      </c>
      <c r="AH92" t="str">
        <f t="shared" ca="1" si="75"/>
        <v/>
      </c>
      <c r="AI92" t="str">
        <f t="shared" ref="AI92:AR102" ca="1" si="76">IF(MOD($D92,AI$91)=0,AI$91,"")</f>
        <v/>
      </c>
      <c r="AJ92" t="str">
        <f t="shared" ca="1" si="76"/>
        <v/>
      </c>
      <c r="AK92" t="str">
        <f t="shared" ca="1" si="76"/>
        <v/>
      </c>
      <c r="AL92" t="str">
        <f t="shared" ca="1" si="76"/>
        <v/>
      </c>
      <c r="AM92" t="str">
        <f t="shared" ca="1" si="76"/>
        <v/>
      </c>
      <c r="AN92" t="str">
        <f t="shared" ca="1" si="76"/>
        <v/>
      </c>
      <c r="AO92" t="str">
        <f t="shared" ca="1" si="76"/>
        <v/>
      </c>
      <c r="AP92" t="str">
        <f t="shared" ca="1" si="76"/>
        <v/>
      </c>
      <c r="AQ92" t="str">
        <f t="shared" ca="1" si="76"/>
        <v/>
      </c>
      <c r="AR92" t="str">
        <f t="shared" ca="1" si="76"/>
        <v/>
      </c>
      <c r="AS92" t="str">
        <f t="shared" ref="AS92:BB102" ca="1" si="77">IF(MOD($D92,AS$91)=0,AS$91,"")</f>
        <v/>
      </c>
      <c r="AT92" t="str">
        <f t="shared" ca="1" si="77"/>
        <v/>
      </c>
      <c r="AU92" t="str">
        <f t="shared" ca="1" si="77"/>
        <v/>
      </c>
      <c r="AV92" t="str">
        <f t="shared" ca="1" si="77"/>
        <v/>
      </c>
      <c r="AW92" t="str">
        <f t="shared" ca="1" si="77"/>
        <v/>
      </c>
      <c r="AX92" t="str">
        <f t="shared" ca="1" si="77"/>
        <v/>
      </c>
      <c r="AY92" t="str">
        <f t="shared" ca="1" si="77"/>
        <v/>
      </c>
      <c r="AZ92" t="str">
        <f t="shared" ca="1" si="77"/>
        <v/>
      </c>
      <c r="BA92" t="str">
        <f t="shared" ca="1" si="77"/>
        <v/>
      </c>
      <c r="BB92" t="str">
        <f t="shared" ca="1" si="77"/>
        <v/>
      </c>
      <c r="BC92" t="str">
        <f t="shared" ref="BC92:BL102" ca="1" si="78">IF(MOD($D92,BC$91)=0,BC$91,"")</f>
        <v/>
      </c>
      <c r="BD92" t="str">
        <f t="shared" ca="1" si="78"/>
        <v/>
      </c>
      <c r="BE92" t="str">
        <f t="shared" ca="1" si="78"/>
        <v/>
      </c>
      <c r="BF92" t="str">
        <f t="shared" ca="1" si="78"/>
        <v/>
      </c>
      <c r="BG92" t="str">
        <f t="shared" ca="1" si="78"/>
        <v/>
      </c>
      <c r="BH92" t="str">
        <f t="shared" ca="1" si="78"/>
        <v/>
      </c>
      <c r="BI92" t="str">
        <f t="shared" ca="1" si="78"/>
        <v/>
      </c>
      <c r="BJ92" t="str">
        <f t="shared" ca="1" si="78"/>
        <v/>
      </c>
      <c r="BK92" t="str">
        <f t="shared" ca="1" si="78"/>
        <v/>
      </c>
      <c r="BL92" t="str">
        <f t="shared" ca="1" si="78"/>
        <v/>
      </c>
      <c r="BM92">
        <f t="shared" ref="BM92:BV102" ca="1" si="79">IF(MOD($D92,BM$91)=0,BM$91,"")</f>
        <v>61</v>
      </c>
      <c r="BN92" t="str">
        <f t="shared" ca="1" si="79"/>
        <v/>
      </c>
      <c r="BO92" t="str">
        <f t="shared" ca="1" si="79"/>
        <v/>
      </c>
      <c r="BP92" t="str">
        <f t="shared" ca="1" si="79"/>
        <v/>
      </c>
      <c r="BQ92" t="str">
        <f t="shared" ca="1" si="79"/>
        <v/>
      </c>
      <c r="BR92" t="str">
        <f t="shared" ca="1" si="79"/>
        <v/>
      </c>
      <c r="BS92" t="str">
        <f t="shared" ca="1" si="79"/>
        <v/>
      </c>
      <c r="BT92" t="str">
        <f t="shared" ca="1" si="79"/>
        <v/>
      </c>
      <c r="BU92" t="str">
        <f t="shared" ca="1" si="79"/>
        <v/>
      </c>
      <c r="BV92" t="str">
        <f t="shared" ca="1" si="79"/>
        <v/>
      </c>
      <c r="BW92" t="str">
        <f t="shared" ref="BW92:CF102" ca="1" si="80">IF(MOD($D92,BW$91)=0,BW$91,"")</f>
        <v/>
      </c>
      <c r="BX92" t="str">
        <f t="shared" ca="1" si="80"/>
        <v/>
      </c>
      <c r="BY92" t="str">
        <f t="shared" ca="1" si="80"/>
        <v/>
      </c>
      <c r="BZ92" t="str">
        <f t="shared" ca="1" si="80"/>
        <v/>
      </c>
      <c r="CA92" t="str">
        <f t="shared" ca="1" si="80"/>
        <v/>
      </c>
      <c r="CB92" t="str">
        <f t="shared" ca="1" si="80"/>
        <v/>
      </c>
      <c r="CC92" t="str">
        <f t="shared" ca="1" si="80"/>
        <v/>
      </c>
      <c r="CD92" t="str">
        <f t="shared" ca="1" si="80"/>
        <v/>
      </c>
      <c r="CE92" t="str">
        <f t="shared" ca="1" si="80"/>
        <v/>
      </c>
      <c r="CF92" t="str">
        <f t="shared" ca="1" si="80"/>
        <v/>
      </c>
      <c r="CG92" s="7" t="str">
        <f ca="1">"{"&amp;CH92&amp;CR92&amp;DB92&amp;DL92&amp;DV92&amp;EF92&amp;EP92&amp;EZ92&amp;"}"</f>
        <v>{1, 61}</v>
      </c>
      <c r="CH92" s="6" t="str">
        <f ca="1">E92&amp;IF(F92&lt;&gt;"",", "&amp;F92,"")&amp;IF(G92&lt;&gt;"",", "&amp;G92,"")&amp;IF(H92&lt;&gt;"",", "&amp;H92,"")&amp;IF(I92&lt;&gt;"",", "&amp;I92,"")&amp;IF(J92&lt;&gt;"",", "&amp;J92,"")&amp;IF(K92&lt;&gt;"",", "&amp;K92,"")&amp;IF(L92&lt;&gt;"",", "&amp;L92,"")&amp;IF(M92&lt;&gt;"",", "&amp;M92,"")&amp;IF(N92&lt;&gt;"",", "&amp;N92,"")</f>
        <v>1</v>
      </c>
      <c r="CI92" t="str">
        <f ca="1">IF(G92&lt;&gt;"",", "&amp;G92,"")&amp;IF(G92&lt;&gt;"",", "&amp;G92,"")&amp;IF(H92&lt;&gt;"",", "&amp;H92,"")&amp;IF(I92&lt;&gt;"",", "&amp;I92,"")&amp;IF(J92&lt;&gt;"",", "&amp;J92,"")&amp;IF(K92&lt;&gt;"",", "&amp;K92,"")&amp;IF(L92&lt;&gt;"",", "&amp;L92,"")&amp;IF(M92&lt;&gt;"",", "&amp;M92,"")&amp;IF(N92&lt;&gt;"",", "&amp;N92,"")&amp;IF(O92&lt;&gt;"",", "&amp;O92,"")</f>
        <v/>
      </c>
      <c r="CR92" s="6" t="str">
        <f ca="1">IF(O92&lt;&gt;"",", "&amp;O92,"")&amp;IF(P92&lt;&gt;"",", "&amp;P92,"")&amp;IF(Q92&lt;&gt;"",", "&amp;Q92,"")&amp;IF(R92&lt;&gt;"",", "&amp;R92,"")&amp;IF(S92&lt;&gt;"",", "&amp;S92,"")&amp;IF(T92&lt;&gt;"",", "&amp;T92,"")&amp;IF(U92&lt;&gt;"",", "&amp;U92,"")&amp;IF(V92&lt;&gt;"",", "&amp;V92,"")&amp;IF(W92&lt;&gt;"",", "&amp;W92,"")&amp;IF(X92&lt;&gt;"",", "&amp;X92,"")</f>
        <v/>
      </c>
      <c r="DB92" s="6" t="str">
        <f ca="1">IF(Y92&lt;&gt;"",", "&amp;Y92,"")&amp;IF(Z92&lt;&gt;"",", "&amp;Z92,"")&amp;IF(AA92&lt;&gt;"",", "&amp;AA92,"")&amp;IF(AB92&lt;&gt;"",", "&amp;AB92,"")&amp;IF(AC92&lt;&gt;"",", "&amp;AC92,"")&amp;IF(AD92&lt;&gt;"",", "&amp;AD92,"")&amp;IF(AE92&lt;&gt;"",", "&amp;AE92,"")&amp;IF(AF92&lt;&gt;"",", "&amp;AF92,"")&amp;IF(AG92&lt;&gt;"",", "&amp;AG92,"")&amp;IF(AH92&lt;&gt;"",", "&amp;AH92,"")</f>
        <v/>
      </c>
      <c r="DL92" s="6" t="str">
        <f ca="1">IF(AI92&lt;&gt;"",", "&amp;AI92,"")&amp;IF(AJ92&lt;&gt;"",", "&amp;AJ92,"")&amp;IF(AK92&lt;&gt;"",", "&amp;AK92,"")&amp;IF(AL92&lt;&gt;"",", "&amp;AL92,"")&amp;IF(AM92&lt;&gt;"",", "&amp;AM92,"")&amp;IF(AN92&lt;&gt;"",", "&amp;AN92,"")&amp;IF(AO92&lt;&gt;"",", "&amp;AO92,"")&amp;IF(AP92&lt;&gt;"",", "&amp;AP92,"")&amp;IF(AQ92&lt;&gt;"",", "&amp;AQ92,"")&amp;IF(AR92&lt;&gt;"",", "&amp;AR92,"")</f>
        <v/>
      </c>
      <c r="DV92" s="6" t="str">
        <f ca="1">IF(AS92&lt;&gt;"",", "&amp;AS92,"")&amp;IF(AT92&lt;&gt;"",", "&amp;AT92,"")&amp;IF(AU92&lt;&gt;"",", "&amp;AU92,"")&amp;IF(AV92&lt;&gt;"",", "&amp;AV92,"")&amp;IF(AW92&lt;&gt;"",", "&amp;AW92,"")&amp;IF(AX92&lt;&gt;"",", "&amp;AX92,"")&amp;IF(AY92&lt;&gt;"",", "&amp;AY92,"")&amp;IF(AZ92&lt;&gt;"",", "&amp;AZ92,"")&amp;IF(BA92&lt;&gt;"",", "&amp;BA92,"")&amp;IF(BB92&lt;&gt;"",", "&amp;BB92,"")</f>
        <v/>
      </c>
      <c r="EF92" s="6" t="str">
        <f ca="1">IF(BC92&lt;&gt;"",", "&amp;BC92,"")&amp;IF(BD92&lt;&gt;"",", "&amp;BD92,"")&amp;IF(BE92&lt;&gt;"",", "&amp;BE92,"")&amp;IF(BF92&lt;&gt;"",", "&amp;BF92,"")&amp;IF(BG92&lt;&gt;"",", "&amp;BG92,"")&amp;IF(BH92&lt;&gt;"",", "&amp;BH92,"")&amp;IF(BI92&lt;&gt;"",", "&amp;BI92,"")&amp;IF(BJ92&lt;&gt;"",", "&amp;BJ92,"")&amp;IF(BK92&lt;&gt;"",", "&amp;BK92,"")&amp;IF(BL92&lt;&gt;"",", "&amp;BL92,"")</f>
        <v/>
      </c>
      <c r="EP92" s="6" t="str">
        <f ca="1">IF(BM92&lt;&gt;"",", "&amp;BM92,"")&amp;IF(BN92&lt;&gt;"",", "&amp;BN92,"")&amp;IF(BO92&lt;&gt;"",", "&amp;BO92,"")&amp;IF(BP92&lt;&gt;"",", "&amp;BP92,"")&amp;IF(BQ92&lt;&gt;"",", "&amp;BQ92,"")&amp;IF(BR92&lt;&gt;"",", "&amp;BR92,"")&amp;IF(BS92&lt;&gt;"",", "&amp;BS92,"")&amp;IF(BT92&lt;&gt;"",", "&amp;BT92,"")&amp;IF(BU92&lt;&gt;"",", "&amp;BU92,"")&amp;IF(BV92&lt;&gt;"",", "&amp;BV92,"")</f>
        <v>, 61</v>
      </c>
      <c r="EZ92" s="6" t="str">
        <f ca="1">IF(BW92&lt;&gt;"",", "&amp;BW92,"")&amp;IF(BX92&lt;&gt;"",", "&amp;BX92,"")&amp;IF(BY92&lt;&gt;"",", "&amp;BY92,"")&amp;IF(BZ92&lt;&gt;"",", "&amp;BZ92,"")&amp;IF(CA92&lt;&gt;"",", "&amp;CA92,"")&amp;IF(CB92&lt;&gt;"",", "&amp;CB92,"")&amp;IF(CC92&lt;&gt;"",", "&amp;CC92,"")&amp;IF(CD92&lt;&gt;"",", "&amp;CD92,"")&amp;IF(CE92&lt;&gt;"",", "&amp;CE92,"")&amp;IF(CF92&lt;&gt;"",", "&amp;CF92,"")</f>
        <v/>
      </c>
    </row>
    <row r="93" spans="1:156" x14ac:dyDescent="0.25">
      <c r="A93">
        <f t="shared" ref="A93:A102" ca="1" si="81">_xlfn.RANK.EQ(B93,$B$92:$B$102)</f>
        <v>10</v>
      </c>
      <c r="B93">
        <f t="shared" ca="1" si="72"/>
        <v>0.24222428762710146</v>
      </c>
      <c r="C93" t="str">
        <f t="shared" ref="C93:C102" ca="1" si="82">CG93</f>
        <v>{1, 2, 4, 7, 14, 28}</v>
      </c>
      <c r="D93">
        <f ca="1">RANDBETWEEN(10,80)</f>
        <v>28</v>
      </c>
      <c r="E93">
        <f t="shared" ca="1" si="73"/>
        <v>1</v>
      </c>
      <c r="F93">
        <f t="shared" ca="1" si="73"/>
        <v>2</v>
      </c>
      <c r="G93" t="str">
        <f t="shared" ca="1" si="73"/>
        <v/>
      </c>
      <c r="H93">
        <f t="shared" ca="1" si="73"/>
        <v>4</v>
      </c>
      <c r="I93" t="str">
        <f t="shared" ca="1" si="73"/>
        <v/>
      </c>
      <c r="J93" t="str">
        <f t="shared" ca="1" si="73"/>
        <v/>
      </c>
      <c r="K93">
        <f t="shared" ca="1" si="73"/>
        <v>7</v>
      </c>
      <c r="L93" t="str">
        <f t="shared" ca="1" si="73"/>
        <v/>
      </c>
      <c r="M93" t="str">
        <f t="shared" ca="1" si="73"/>
        <v/>
      </c>
      <c r="N93" t="str">
        <f t="shared" ca="1" si="73"/>
        <v/>
      </c>
      <c r="O93" t="str">
        <f t="shared" ca="1" si="74"/>
        <v/>
      </c>
      <c r="P93" t="str">
        <f t="shared" ca="1" si="74"/>
        <v/>
      </c>
      <c r="Q93" t="str">
        <f t="shared" ca="1" si="74"/>
        <v/>
      </c>
      <c r="R93">
        <f t="shared" ca="1" si="74"/>
        <v>14</v>
      </c>
      <c r="S93" t="str">
        <f t="shared" ca="1" si="74"/>
        <v/>
      </c>
      <c r="T93" t="str">
        <f t="shared" ca="1" si="74"/>
        <v/>
      </c>
      <c r="U93" t="str">
        <f t="shared" ca="1" si="74"/>
        <v/>
      </c>
      <c r="V93" t="str">
        <f t="shared" ca="1" si="74"/>
        <v/>
      </c>
      <c r="W93" t="str">
        <f t="shared" ca="1" si="74"/>
        <v/>
      </c>
      <c r="X93" t="str">
        <f t="shared" ca="1" si="74"/>
        <v/>
      </c>
      <c r="Y93" t="str">
        <f t="shared" ca="1" si="75"/>
        <v/>
      </c>
      <c r="Z93" t="str">
        <f t="shared" ca="1" si="75"/>
        <v/>
      </c>
      <c r="AA93" t="str">
        <f t="shared" ca="1" si="75"/>
        <v/>
      </c>
      <c r="AB93" t="str">
        <f t="shared" ca="1" si="75"/>
        <v/>
      </c>
      <c r="AC93" t="str">
        <f t="shared" ca="1" si="75"/>
        <v/>
      </c>
      <c r="AD93" t="str">
        <f t="shared" ca="1" si="75"/>
        <v/>
      </c>
      <c r="AE93" t="str">
        <f t="shared" ca="1" si="75"/>
        <v/>
      </c>
      <c r="AF93">
        <f t="shared" ca="1" si="75"/>
        <v>28</v>
      </c>
      <c r="AG93" t="str">
        <f t="shared" ca="1" si="75"/>
        <v/>
      </c>
      <c r="AH93" t="str">
        <f t="shared" ca="1" si="75"/>
        <v/>
      </c>
      <c r="AI93" t="str">
        <f t="shared" ca="1" si="76"/>
        <v/>
      </c>
      <c r="AJ93" t="str">
        <f t="shared" ca="1" si="76"/>
        <v/>
      </c>
      <c r="AK93" t="str">
        <f t="shared" ca="1" si="76"/>
        <v/>
      </c>
      <c r="AL93" t="str">
        <f t="shared" ca="1" si="76"/>
        <v/>
      </c>
      <c r="AM93" t="str">
        <f t="shared" ca="1" si="76"/>
        <v/>
      </c>
      <c r="AN93" t="str">
        <f t="shared" ca="1" si="76"/>
        <v/>
      </c>
      <c r="AO93" t="str">
        <f t="shared" ca="1" si="76"/>
        <v/>
      </c>
      <c r="AP93" t="str">
        <f t="shared" ca="1" si="76"/>
        <v/>
      </c>
      <c r="AQ93" t="str">
        <f t="shared" ca="1" si="76"/>
        <v/>
      </c>
      <c r="AR93" t="str">
        <f t="shared" ca="1" si="76"/>
        <v/>
      </c>
      <c r="AS93" t="str">
        <f t="shared" ca="1" si="77"/>
        <v/>
      </c>
      <c r="AT93" t="str">
        <f t="shared" ca="1" si="77"/>
        <v/>
      </c>
      <c r="AU93" t="str">
        <f t="shared" ca="1" si="77"/>
        <v/>
      </c>
      <c r="AV93" t="str">
        <f t="shared" ca="1" si="77"/>
        <v/>
      </c>
      <c r="AW93" t="str">
        <f t="shared" ca="1" si="77"/>
        <v/>
      </c>
      <c r="AX93" t="str">
        <f t="shared" ca="1" si="77"/>
        <v/>
      </c>
      <c r="AY93" t="str">
        <f t="shared" ca="1" si="77"/>
        <v/>
      </c>
      <c r="AZ93" t="str">
        <f t="shared" ca="1" si="77"/>
        <v/>
      </c>
      <c r="BA93" t="str">
        <f t="shared" ca="1" si="77"/>
        <v/>
      </c>
      <c r="BB93" t="str">
        <f t="shared" ca="1" si="77"/>
        <v/>
      </c>
      <c r="BC93" t="str">
        <f t="shared" ca="1" si="78"/>
        <v/>
      </c>
      <c r="BD93" t="str">
        <f t="shared" ca="1" si="78"/>
        <v/>
      </c>
      <c r="BE93" t="str">
        <f t="shared" ca="1" si="78"/>
        <v/>
      </c>
      <c r="BF93" t="str">
        <f t="shared" ca="1" si="78"/>
        <v/>
      </c>
      <c r="BG93" t="str">
        <f t="shared" ca="1" si="78"/>
        <v/>
      </c>
      <c r="BH93" t="str">
        <f t="shared" ca="1" si="78"/>
        <v/>
      </c>
      <c r="BI93" t="str">
        <f t="shared" ca="1" si="78"/>
        <v/>
      </c>
      <c r="BJ93" t="str">
        <f t="shared" ca="1" si="78"/>
        <v/>
      </c>
      <c r="BK93" t="str">
        <f t="shared" ca="1" si="78"/>
        <v/>
      </c>
      <c r="BL93" t="str">
        <f t="shared" ca="1" si="78"/>
        <v/>
      </c>
      <c r="BM93" t="str">
        <f t="shared" ca="1" si="79"/>
        <v/>
      </c>
      <c r="BN93" t="str">
        <f t="shared" ca="1" si="79"/>
        <v/>
      </c>
      <c r="BO93" t="str">
        <f t="shared" ca="1" si="79"/>
        <v/>
      </c>
      <c r="BP93" t="str">
        <f t="shared" ca="1" si="79"/>
        <v/>
      </c>
      <c r="BQ93" t="str">
        <f t="shared" ca="1" si="79"/>
        <v/>
      </c>
      <c r="BR93" t="str">
        <f t="shared" ca="1" si="79"/>
        <v/>
      </c>
      <c r="BS93" t="str">
        <f t="shared" ca="1" si="79"/>
        <v/>
      </c>
      <c r="BT93" t="str">
        <f t="shared" ca="1" si="79"/>
        <v/>
      </c>
      <c r="BU93" t="str">
        <f t="shared" ca="1" si="79"/>
        <v/>
      </c>
      <c r="BV93" t="str">
        <f t="shared" ca="1" si="79"/>
        <v/>
      </c>
      <c r="BW93" t="str">
        <f t="shared" ca="1" si="80"/>
        <v/>
      </c>
      <c r="BX93" t="str">
        <f t="shared" ca="1" si="80"/>
        <v/>
      </c>
      <c r="BY93" t="str">
        <f t="shared" ca="1" si="80"/>
        <v/>
      </c>
      <c r="BZ93" t="str">
        <f t="shared" ca="1" si="80"/>
        <v/>
      </c>
      <c r="CA93" t="str">
        <f t="shared" ca="1" si="80"/>
        <v/>
      </c>
      <c r="CB93" t="str">
        <f t="shared" ca="1" si="80"/>
        <v/>
      </c>
      <c r="CC93" t="str">
        <f t="shared" ca="1" si="80"/>
        <v/>
      </c>
      <c r="CD93" t="str">
        <f t="shared" ca="1" si="80"/>
        <v/>
      </c>
      <c r="CE93" t="str">
        <f t="shared" ca="1" si="80"/>
        <v/>
      </c>
      <c r="CF93" t="str">
        <f t="shared" ca="1" si="80"/>
        <v/>
      </c>
      <c r="CG93" s="7" t="str">
        <f ca="1">"{"&amp;CH93&amp;CR93&amp;DB93&amp;DL93&amp;DV93&amp;EF93&amp;EP93&amp;EZ93&amp;"}"</f>
        <v>{1, 2, 4, 7, 14, 28}</v>
      </c>
      <c r="CH93" s="6" t="str">
        <f ca="1">E93&amp;IF(F93&lt;&gt;"",", "&amp;F93,"")&amp;IF(G93&lt;&gt;"",", "&amp;G93,"")&amp;IF(H93&lt;&gt;"",", "&amp;H93,"")&amp;IF(I93&lt;&gt;"",", "&amp;I93,"")&amp;IF(J93&lt;&gt;"",", "&amp;J93,"")&amp;IF(K93&lt;&gt;"",", "&amp;K93,"")&amp;IF(L93&lt;&gt;"",", "&amp;L93,"")&amp;IF(M93&lt;&gt;"",", "&amp;M93,"")&amp;IF(N93&lt;&gt;"",", "&amp;N93,"")</f>
        <v>1, 2, 4, 7</v>
      </c>
      <c r="CI93" t="str">
        <f ca="1">IF(G93&lt;&gt;"",", "&amp;G93,"")&amp;IF(G93&lt;&gt;"",", "&amp;G93,"")&amp;IF(H93&lt;&gt;"",", "&amp;H93,"")&amp;IF(I93&lt;&gt;"",", "&amp;I93,"")&amp;IF(J93&lt;&gt;"",", "&amp;J93,"")&amp;IF(K93&lt;&gt;"",", "&amp;K93,"")&amp;IF(L93&lt;&gt;"",", "&amp;L93,"")&amp;IF(M93&lt;&gt;"",", "&amp;M93,"")&amp;IF(N93&lt;&gt;"",", "&amp;N93,"")&amp;IF(O93&lt;&gt;"",", "&amp;O93,"")</f>
        <v>, 4, 7</v>
      </c>
      <c r="CR93" s="6" t="str">
        <f ca="1">IF(O93&lt;&gt;"",", "&amp;O93,"")&amp;IF(P93&lt;&gt;"",", "&amp;P93,"")&amp;IF(Q93&lt;&gt;"",", "&amp;Q93,"")&amp;IF(R93&lt;&gt;"",", "&amp;R93,"")&amp;IF(S93&lt;&gt;"",", "&amp;S93,"")&amp;IF(T93&lt;&gt;"",", "&amp;T93,"")&amp;IF(U93&lt;&gt;"",", "&amp;U93,"")&amp;IF(V93&lt;&gt;"",", "&amp;V93,"")&amp;IF(W93&lt;&gt;"",", "&amp;W93,"")&amp;IF(X93&lt;&gt;"",", "&amp;X93,"")</f>
        <v>, 14</v>
      </c>
      <c r="DB93" s="6" t="str">
        <f ca="1">IF(Y93&lt;&gt;"",", "&amp;Y93,"")&amp;IF(Z93&lt;&gt;"",", "&amp;Z93,"")&amp;IF(AA93&lt;&gt;"",", "&amp;AA93,"")&amp;IF(AB93&lt;&gt;"",", "&amp;AB93,"")&amp;IF(AC93&lt;&gt;"",", "&amp;AC93,"")&amp;IF(AD93&lt;&gt;"",", "&amp;AD93,"")&amp;IF(AE93&lt;&gt;"",", "&amp;AE93,"")&amp;IF(AF93&lt;&gt;"",", "&amp;AF93,"")&amp;IF(AG93&lt;&gt;"",", "&amp;AG93,"")&amp;IF(AH93&lt;&gt;"",", "&amp;AH93,"")</f>
        <v>, 28</v>
      </c>
      <c r="DL93" s="6" t="str">
        <f ca="1">IF(AI93&lt;&gt;"",", "&amp;AI93,"")&amp;IF(AJ93&lt;&gt;"",", "&amp;AJ93,"")&amp;IF(AK93&lt;&gt;"",", "&amp;AK93,"")&amp;IF(AL93&lt;&gt;"",", "&amp;AL93,"")&amp;IF(AM93&lt;&gt;"",", "&amp;AM93,"")&amp;IF(AN93&lt;&gt;"",", "&amp;AN93,"")&amp;IF(AO93&lt;&gt;"",", "&amp;AO93,"")&amp;IF(AP93&lt;&gt;"",", "&amp;AP93,"")&amp;IF(AQ93&lt;&gt;"",", "&amp;AQ93,"")&amp;IF(AR93&lt;&gt;"",", "&amp;AR93,"")</f>
        <v/>
      </c>
      <c r="DV93" s="6" t="str">
        <f ca="1">IF(AS93&lt;&gt;"",", "&amp;AS93,"")&amp;IF(AT93&lt;&gt;"",", "&amp;AT93,"")&amp;IF(AU93&lt;&gt;"",", "&amp;AU93,"")&amp;IF(AV93&lt;&gt;"",", "&amp;AV93,"")&amp;IF(AW93&lt;&gt;"",", "&amp;AW93,"")&amp;IF(AX93&lt;&gt;"",", "&amp;AX93,"")&amp;IF(AY93&lt;&gt;"",", "&amp;AY93,"")&amp;IF(AZ93&lt;&gt;"",", "&amp;AZ93,"")&amp;IF(BA93&lt;&gt;"",", "&amp;BA93,"")&amp;IF(BB93&lt;&gt;"",", "&amp;BB93,"")</f>
        <v/>
      </c>
      <c r="EF93" s="6" t="str">
        <f ca="1">IF(BC93&lt;&gt;"",", "&amp;BC93,"")&amp;IF(BD93&lt;&gt;"",", "&amp;BD93,"")&amp;IF(BE93&lt;&gt;"",", "&amp;BE93,"")&amp;IF(BF93&lt;&gt;"",", "&amp;BF93,"")&amp;IF(BG93&lt;&gt;"",", "&amp;BG93,"")&amp;IF(BH93&lt;&gt;"",", "&amp;BH93,"")&amp;IF(BI93&lt;&gt;"",", "&amp;BI93,"")&amp;IF(BJ93&lt;&gt;"",", "&amp;BJ93,"")&amp;IF(BK93&lt;&gt;"",", "&amp;BK93,"")&amp;IF(BL93&lt;&gt;"",", "&amp;BL93,"")</f>
        <v/>
      </c>
      <c r="EP93" s="6" t="str">
        <f ca="1">IF(BM93&lt;&gt;"",", "&amp;BM93,"")&amp;IF(BN93&lt;&gt;"",", "&amp;BN93,"")&amp;IF(BO93&lt;&gt;"",", "&amp;BO93,"")&amp;IF(BP93&lt;&gt;"",", "&amp;BP93,"")&amp;IF(BQ93&lt;&gt;"",", "&amp;BQ93,"")&amp;IF(BR93&lt;&gt;"",", "&amp;BR93,"")&amp;IF(BS93&lt;&gt;"",", "&amp;BS93,"")&amp;IF(BT93&lt;&gt;"",", "&amp;BT93,"")&amp;IF(BU93&lt;&gt;"",", "&amp;BU93,"")&amp;IF(BV93&lt;&gt;"",", "&amp;BV93,"")</f>
        <v/>
      </c>
      <c r="EZ93" s="6" t="str">
        <f ca="1">IF(BW93&lt;&gt;"",", "&amp;BW93,"")&amp;IF(BX93&lt;&gt;"",", "&amp;BX93,"")&amp;IF(BY93&lt;&gt;"",", "&amp;BY93,"")&amp;IF(BZ93&lt;&gt;"",", "&amp;BZ93,"")&amp;IF(CA93&lt;&gt;"",", "&amp;CA93,"")&amp;IF(CB93&lt;&gt;"",", "&amp;CB93,"")&amp;IF(CC93&lt;&gt;"",", "&amp;CC93,"")&amp;IF(CD93&lt;&gt;"",", "&amp;CD93,"")&amp;IF(CE93&lt;&gt;"",", "&amp;CE93,"")&amp;IF(CF93&lt;&gt;"",", "&amp;CF93,"")</f>
        <v/>
      </c>
    </row>
    <row r="94" spans="1:156" x14ac:dyDescent="0.25">
      <c r="A94">
        <f t="shared" ca="1" si="81"/>
        <v>2</v>
      </c>
      <c r="B94">
        <f t="shared" ca="1" si="72"/>
        <v>0.98995556601726176</v>
      </c>
      <c r="C94" t="str">
        <f t="shared" ca="1" si="82"/>
        <v>{1, 2, 3, 6, 7, 14, 21, 42}</v>
      </c>
      <c r="D94">
        <f t="shared" ref="D94:D102" ca="1" si="83">RANDBETWEEN(10,80)</f>
        <v>42</v>
      </c>
      <c r="E94">
        <f t="shared" ca="1" si="73"/>
        <v>1</v>
      </c>
      <c r="F94">
        <f t="shared" ca="1" si="73"/>
        <v>2</v>
      </c>
      <c r="G94">
        <f t="shared" ca="1" si="73"/>
        <v>3</v>
      </c>
      <c r="H94" t="str">
        <f t="shared" ca="1" si="73"/>
        <v/>
      </c>
      <c r="I94" t="str">
        <f t="shared" ca="1" si="73"/>
        <v/>
      </c>
      <c r="J94">
        <f t="shared" ca="1" si="73"/>
        <v>6</v>
      </c>
      <c r="K94">
        <f t="shared" ca="1" si="73"/>
        <v>7</v>
      </c>
      <c r="L94" t="str">
        <f t="shared" ca="1" si="73"/>
        <v/>
      </c>
      <c r="M94" t="str">
        <f t="shared" ca="1" si="73"/>
        <v/>
      </c>
      <c r="N94" t="str">
        <f t="shared" ca="1" si="73"/>
        <v/>
      </c>
      <c r="O94" t="str">
        <f t="shared" ca="1" si="74"/>
        <v/>
      </c>
      <c r="P94" t="str">
        <f t="shared" ca="1" si="74"/>
        <v/>
      </c>
      <c r="Q94" t="str">
        <f t="shared" ca="1" si="74"/>
        <v/>
      </c>
      <c r="R94">
        <f t="shared" ca="1" si="74"/>
        <v>14</v>
      </c>
      <c r="S94" t="str">
        <f t="shared" ca="1" si="74"/>
        <v/>
      </c>
      <c r="T94" t="str">
        <f t="shared" ca="1" si="74"/>
        <v/>
      </c>
      <c r="U94" t="str">
        <f t="shared" ca="1" si="74"/>
        <v/>
      </c>
      <c r="V94" t="str">
        <f t="shared" ca="1" si="74"/>
        <v/>
      </c>
      <c r="W94" t="str">
        <f t="shared" ca="1" si="74"/>
        <v/>
      </c>
      <c r="X94" t="str">
        <f t="shared" ca="1" si="74"/>
        <v/>
      </c>
      <c r="Y94">
        <f t="shared" ca="1" si="75"/>
        <v>21</v>
      </c>
      <c r="Z94" t="str">
        <f t="shared" ca="1" si="75"/>
        <v/>
      </c>
      <c r="AA94" t="str">
        <f t="shared" ca="1" si="75"/>
        <v/>
      </c>
      <c r="AB94" t="str">
        <f t="shared" ca="1" si="75"/>
        <v/>
      </c>
      <c r="AC94" t="str">
        <f t="shared" ca="1" si="75"/>
        <v/>
      </c>
      <c r="AD94" t="str">
        <f t="shared" ca="1" si="75"/>
        <v/>
      </c>
      <c r="AE94" t="str">
        <f t="shared" ca="1" si="75"/>
        <v/>
      </c>
      <c r="AF94" t="str">
        <f t="shared" ca="1" si="75"/>
        <v/>
      </c>
      <c r="AG94" t="str">
        <f t="shared" ca="1" si="75"/>
        <v/>
      </c>
      <c r="AH94" t="str">
        <f t="shared" ca="1" si="75"/>
        <v/>
      </c>
      <c r="AI94" t="str">
        <f t="shared" ca="1" si="76"/>
        <v/>
      </c>
      <c r="AJ94" t="str">
        <f t="shared" ca="1" si="76"/>
        <v/>
      </c>
      <c r="AK94" t="str">
        <f t="shared" ca="1" si="76"/>
        <v/>
      </c>
      <c r="AL94" t="str">
        <f t="shared" ca="1" si="76"/>
        <v/>
      </c>
      <c r="AM94" t="str">
        <f t="shared" ca="1" si="76"/>
        <v/>
      </c>
      <c r="AN94" t="str">
        <f t="shared" ca="1" si="76"/>
        <v/>
      </c>
      <c r="AO94" t="str">
        <f t="shared" ca="1" si="76"/>
        <v/>
      </c>
      <c r="AP94" t="str">
        <f t="shared" ca="1" si="76"/>
        <v/>
      </c>
      <c r="AQ94" t="str">
        <f t="shared" ca="1" si="76"/>
        <v/>
      </c>
      <c r="AR94" t="str">
        <f t="shared" ca="1" si="76"/>
        <v/>
      </c>
      <c r="AS94" t="str">
        <f t="shared" ca="1" si="77"/>
        <v/>
      </c>
      <c r="AT94">
        <f t="shared" ca="1" si="77"/>
        <v>42</v>
      </c>
      <c r="AU94" t="str">
        <f t="shared" ca="1" si="77"/>
        <v/>
      </c>
      <c r="AV94" t="str">
        <f t="shared" ca="1" si="77"/>
        <v/>
      </c>
      <c r="AW94" t="str">
        <f t="shared" ca="1" si="77"/>
        <v/>
      </c>
      <c r="AX94" t="str">
        <f t="shared" ca="1" si="77"/>
        <v/>
      </c>
      <c r="AY94" t="str">
        <f t="shared" ca="1" si="77"/>
        <v/>
      </c>
      <c r="AZ94" t="str">
        <f t="shared" ca="1" si="77"/>
        <v/>
      </c>
      <c r="BA94" t="str">
        <f t="shared" ca="1" si="77"/>
        <v/>
      </c>
      <c r="BB94" t="str">
        <f t="shared" ca="1" si="77"/>
        <v/>
      </c>
      <c r="BC94" t="str">
        <f t="shared" ca="1" si="78"/>
        <v/>
      </c>
      <c r="BD94" t="str">
        <f t="shared" ca="1" si="78"/>
        <v/>
      </c>
      <c r="BE94" t="str">
        <f t="shared" ca="1" si="78"/>
        <v/>
      </c>
      <c r="BF94" t="str">
        <f t="shared" ca="1" si="78"/>
        <v/>
      </c>
      <c r="BG94" t="str">
        <f t="shared" ca="1" si="78"/>
        <v/>
      </c>
      <c r="BH94" t="str">
        <f t="shared" ca="1" si="78"/>
        <v/>
      </c>
      <c r="BI94" t="str">
        <f t="shared" ca="1" si="78"/>
        <v/>
      </c>
      <c r="BJ94" t="str">
        <f t="shared" ca="1" si="78"/>
        <v/>
      </c>
      <c r="BK94" t="str">
        <f t="shared" ca="1" si="78"/>
        <v/>
      </c>
      <c r="BL94" t="str">
        <f t="shared" ca="1" si="78"/>
        <v/>
      </c>
      <c r="BM94" t="str">
        <f t="shared" ca="1" si="79"/>
        <v/>
      </c>
      <c r="BN94" t="str">
        <f t="shared" ca="1" si="79"/>
        <v/>
      </c>
      <c r="BO94" t="str">
        <f t="shared" ca="1" si="79"/>
        <v/>
      </c>
      <c r="BP94" t="str">
        <f t="shared" ca="1" si="79"/>
        <v/>
      </c>
      <c r="BQ94" t="str">
        <f t="shared" ca="1" si="79"/>
        <v/>
      </c>
      <c r="BR94" t="str">
        <f t="shared" ca="1" si="79"/>
        <v/>
      </c>
      <c r="BS94" t="str">
        <f t="shared" ca="1" si="79"/>
        <v/>
      </c>
      <c r="BT94" t="str">
        <f t="shared" ca="1" si="79"/>
        <v/>
      </c>
      <c r="BU94" t="str">
        <f t="shared" ca="1" si="79"/>
        <v/>
      </c>
      <c r="BV94" t="str">
        <f t="shared" ca="1" si="79"/>
        <v/>
      </c>
      <c r="BW94" t="str">
        <f t="shared" ca="1" si="80"/>
        <v/>
      </c>
      <c r="BX94" t="str">
        <f t="shared" ca="1" si="80"/>
        <v/>
      </c>
      <c r="BY94" t="str">
        <f t="shared" ca="1" si="80"/>
        <v/>
      </c>
      <c r="BZ94" t="str">
        <f t="shared" ca="1" si="80"/>
        <v/>
      </c>
      <c r="CA94" t="str">
        <f t="shared" ca="1" si="80"/>
        <v/>
      </c>
      <c r="CB94" t="str">
        <f t="shared" ca="1" si="80"/>
        <v/>
      </c>
      <c r="CC94" t="str">
        <f t="shared" ca="1" si="80"/>
        <v/>
      </c>
      <c r="CD94" t="str">
        <f t="shared" ca="1" si="80"/>
        <v/>
      </c>
      <c r="CE94" t="str">
        <f t="shared" ca="1" si="80"/>
        <v/>
      </c>
      <c r="CF94" t="str">
        <f t="shared" ca="1" si="80"/>
        <v/>
      </c>
      <c r="CG94" s="7" t="str">
        <f t="shared" ref="CG94:CG102" ca="1" si="84">"{"&amp;CH94&amp;CR94&amp;DB94&amp;DL94&amp;DV94&amp;EF94&amp;EP94&amp;EZ94&amp;"}"</f>
        <v>{1, 2, 3, 6, 7, 14, 21, 42}</v>
      </c>
      <c r="CH94" s="6" t="str">
        <f t="shared" ref="CH94:CH102" ca="1" si="85">E94&amp;IF(F94&lt;&gt;"",", "&amp;F94,"")&amp;IF(G94&lt;&gt;"",", "&amp;G94,"")&amp;IF(H94&lt;&gt;"",", "&amp;H94,"")&amp;IF(I94&lt;&gt;"",", "&amp;I94,"")&amp;IF(J94&lt;&gt;"",", "&amp;J94,"")&amp;IF(K94&lt;&gt;"",", "&amp;K94,"")&amp;IF(L94&lt;&gt;"",", "&amp;L94,"")&amp;IF(M94&lt;&gt;"",", "&amp;M94,"")&amp;IF(N94&lt;&gt;"",", "&amp;N94,"")</f>
        <v>1, 2, 3, 6, 7</v>
      </c>
      <c r="CI94" t="str">
        <f t="shared" ref="CI94:CI102" ca="1" si="86">IF(G94&lt;&gt;"",", "&amp;G94,"")&amp;IF(G94&lt;&gt;"",", "&amp;G94,"")&amp;IF(H94&lt;&gt;"",", "&amp;H94,"")&amp;IF(I94&lt;&gt;"",", "&amp;I94,"")&amp;IF(J94&lt;&gt;"",", "&amp;J94,"")&amp;IF(K94&lt;&gt;"",", "&amp;K94,"")&amp;IF(L94&lt;&gt;"",", "&amp;L94,"")&amp;IF(M94&lt;&gt;"",", "&amp;M94,"")&amp;IF(N94&lt;&gt;"",", "&amp;N94,"")&amp;IF(O94&lt;&gt;"",", "&amp;O94,"")</f>
        <v>, 3, 3, 6, 7</v>
      </c>
      <c r="CR94" s="6" t="str">
        <f t="shared" ref="CR94:CR102" ca="1" si="87">IF(O94&lt;&gt;"",", "&amp;O94,"")&amp;IF(P94&lt;&gt;"",", "&amp;P94,"")&amp;IF(Q94&lt;&gt;"",", "&amp;Q94,"")&amp;IF(R94&lt;&gt;"",", "&amp;R94,"")&amp;IF(S94&lt;&gt;"",", "&amp;S94,"")&amp;IF(T94&lt;&gt;"",", "&amp;T94,"")&amp;IF(U94&lt;&gt;"",", "&amp;U94,"")&amp;IF(V94&lt;&gt;"",", "&amp;V94,"")&amp;IF(W94&lt;&gt;"",", "&amp;W94,"")&amp;IF(X94&lt;&gt;"",", "&amp;X94,"")</f>
        <v>, 14</v>
      </c>
      <c r="DB94" s="6" t="str">
        <f t="shared" ref="DB94:DB102" ca="1" si="88">IF(Y94&lt;&gt;"",", "&amp;Y94,"")&amp;IF(Z94&lt;&gt;"",", "&amp;Z94,"")&amp;IF(AA94&lt;&gt;"",", "&amp;AA94,"")&amp;IF(AB94&lt;&gt;"",", "&amp;AB94,"")&amp;IF(AC94&lt;&gt;"",", "&amp;AC94,"")&amp;IF(AD94&lt;&gt;"",", "&amp;AD94,"")&amp;IF(AE94&lt;&gt;"",", "&amp;AE94,"")&amp;IF(AF94&lt;&gt;"",", "&amp;AF94,"")&amp;IF(AG94&lt;&gt;"",", "&amp;AG94,"")&amp;IF(AH94&lt;&gt;"",", "&amp;AH94,"")</f>
        <v>, 21</v>
      </c>
      <c r="DL94" s="6" t="str">
        <f t="shared" ref="DL94:DL102" ca="1" si="89">IF(AI94&lt;&gt;"",", "&amp;AI94,"")&amp;IF(AJ94&lt;&gt;"",", "&amp;AJ94,"")&amp;IF(AK94&lt;&gt;"",", "&amp;AK94,"")&amp;IF(AL94&lt;&gt;"",", "&amp;AL94,"")&amp;IF(AM94&lt;&gt;"",", "&amp;AM94,"")&amp;IF(AN94&lt;&gt;"",", "&amp;AN94,"")&amp;IF(AO94&lt;&gt;"",", "&amp;AO94,"")&amp;IF(AP94&lt;&gt;"",", "&amp;AP94,"")&amp;IF(AQ94&lt;&gt;"",", "&amp;AQ94,"")&amp;IF(AR94&lt;&gt;"",", "&amp;AR94,"")</f>
        <v/>
      </c>
      <c r="DV94" s="6" t="str">
        <f t="shared" ref="DV94:DV102" ca="1" si="90">IF(AS94&lt;&gt;"",", "&amp;AS94,"")&amp;IF(AT94&lt;&gt;"",", "&amp;AT94,"")&amp;IF(AU94&lt;&gt;"",", "&amp;AU94,"")&amp;IF(AV94&lt;&gt;"",", "&amp;AV94,"")&amp;IF(AW94&lt;&gt;"",", "&amp;AW94,"")&amp;IF(AX94&lt;&gt;"",", "&amp;AX94,"")&amp;IF(AY94&lt;&gt;"",", "&amp;AY94,"")&amp;IF(AZ94&lt;&gt;"",", "&amp;AZ94,"")&amp;IF(BA94&lt;&gt;"",", "&amp;BA94,"")&amp;IF(BB94&lt;&gt;"",", "&amp;BB94,"")</f>
        <v>, 42</v>
      </c>
      <c r="EF94" s="6" t="str">
        <f t="shared" ref="EF94:EF102" ca="1" si="91">IF(BC94&lt;&gt;"",", "&amp;BC94,"")&amp;IF(BD94&lt;&gt;"",", "&amp;BD94,"")&amp;IF(BE94&lt;&gt;"",", "&amp;BE94,"")&amp;IF(BF94&lt;&gt;"",", "&amp;BF94,"")&amp;IF(BG94&lt;&gt;"",", "&amp;BG94,"")&amp;IF(BH94&lt;&gt;"",", "&amp;BH94,"")&amp;IF(BI94&lt;&gt;"",", "&amp;BI94,"")&amp;IF(BJ94&lt;&gt;"",", "&amp;BJ94,"")&amp;IF(BK94&lt;&gt;"",", "&amp;BK94,"")&amp;IF(BL94&lt;&gt;"",", "&amp;BL94,"")</f>
        <v/>
      </c>
      <c r="EP94" s="6" t="str">
        <f t="shared" ref="EP94:EP102" ca="1" si="92">IF(BM94&lt;&gt;"",", "&amp;BM94,"")&amp;IF(BN94&lt;&gt;"",", "&amp;BN94,"")&amp;IF(BO94&lt;&gt;"",", "&amp;BO94,"")&amp;IF(BP94&lt;&gt;"",", "&amp;BP94,"")&amp;IF(BQ94&lt;&gt;"",", "&amp;BQ94,"")&amp;IF(BR94&lt;&gt;"",", "&amp;BR94,"")&amp;IF(BS94&lt;&gt;"",", "&amp;BS94,"")&amp;IF(BT94&lt;&gt;"",", "&amp;BT94,"")&amp;IF(BU94&lt;&gt;"",", "&amp;BU94,"")&amp;IF(BV94&lt;&gt;"",", "&amp;BV94,"")</f>
        <v/>
      </c>
      <c r="EZ94" s="6" t="str">
        <f t="shared" ref="EZ94:EZ102" ca="1" si="93">IF(BW94&lt;&gt;"",", "&amp;BW94,"")&amp;IF(BX94&lt;&gt;"",", "&amp;BX94,"")&amp;IF(BY94&lt;&gt;"",", "&amp;BY94,"")&amp;IF(BZ94&lt;&gt;"",", "&amp;BZ94,"")&amp;IF(CA94&lt;&gt;"",", "&amp;CA94,"")&amp;IF(CB94&lt;&gt;"",", "&amp;CB94,"")&amp;IF(CC94&lt;&gt;"",", "&amp;CC94,"")&amp;IF(CD94&lt;&gt;"",", "&amp;CD94,"")&amp;IF(CE94&lt;&gt;"",", "&amp;CE94,"")&amp;IF(CF94&lt;&gt;"",", "&amp;CF94,"")</f>
        <v/>
      </c>
    </row>
    <row r="95" spans="1:156" x14ac:dyDescent="0.25">
      <c r="A95">
        <f t="shared" ca="1" si="81"/>
        <v>3</v>
      </c>
      <c r="B95">
        <f t="shared" ca="1" si="72"/>
        <v>0.98394810044533532</v>
      </c>
      <c r="C95" t="str">
        <f t="shared" ca="1" si="82"/>
        <v>{1, 17}</v>
      </c>
      <c r="D95">
        <f t="shared" ca="1" si="83"/>
        <v>17</v>
      </c>
      <c r="E95">
        <f t="shared" ca="1" si="73"/>
        <v>1</v>
      </c>
      <c r="F95" t="str">
        <f t="shared" ca="1" si="73"/>
        <v/>
      </c>
      <c r="G95" t="str">
        <f t="shared" ca="1" si="73"/>
        <v/>
      </c>
      <c r="H95" t="str">
        <f t="shared" ca="1" si="73"/>
        <v/>
      </c>
      <c r="I95" t="str">
        <f t="shared" ca="1" si="73"/>
        <v/>
      </c>
      <c r="J95" t="str">
        <f t="shared" ca="1" si="73"/>
        <v/>
      </c>
      <c r="K95" t="str">
        <f t="shared" ca="1" si="73"/>
        <v/>
      </c>
      <c r="L95" t="str">
        <f t="shared" ca="1" si="73"/>
        <v/>
      </c>
      <c r="M95" t="str">
        <f t="shared" ca="1" si="73"/>
        <v/>
      </c>
      <c r="N95" t="str">
        <f t="shared" ca="1" si="73"/>
        <v/>
      </c>
      <c r="O95" t="str">
        <f t="shared" ca="1" si="74"/>
        <v/>
      </c>
      <c r="P95" t="str">
        <f t="shared" ca="1" si="74"/>
        <v/>
      </c>
      <c r="Q95" t="str">
        <f t="shared" ca="1" si="74"/>
        <v/>
      </c>
      <c r="R95" t="str">
        <f t="shared" ca="1" si="74"/>
        <v/>
      </c>
      <c r="S95" t="str">
        <f t="shared" ca="1" si="74"/>
        <v/>
      </c>
      <c r="T95" t="str">
        <f t="shared" ca="1" si="74"/>
        <v/>
      </c>
      <c r="U95">
        <f t="shared" ca="1" si="74"/>
        <v>17</v>
      </c>
      <c r="V95" t="str">
        <f t="shared" ca="1" si="74"/>
        <v/>
      </c>
      <c r="W95" t="str">
        <f t="shared" ca="1" si="74"/>
        <v/>
      </c>
      <c r="X95" t="str">
        <f t="shared" ca="1" si="74"/>
        <v/>
      </c>
      <c r="Y95" t="str">
        <f t="shared" ca="1" si="75"/>
        <v/>
      </c>
      <c r="Z95" t="str">
        <f t="shared" ca="1" si="75"/>
        <v/>
      </c>
      <c r="AA95" t="str">
        <f t="shared" ca="1" si="75"/>
        <v/>
      </c>
      <c r="AB95" t="str">
        <f t="shared" ca="1" si="75"/>
        <v/>
      </c>
      <c r="AC95" t="str">
        <f t="shared" ca="1" si="75"/>
        <v/>
      </c>
      <c r="AD95" t="str">
        <f t="shared" ca="1" si="75"/>
        <v/>
      </c>
      <c r="AE95" t="str">
        <f t="shared" ca="1" si="75"/>
        <v/>
      </c>
      <c r="AF95" t="str">
        <f t="shared" ca="1" si="75"/>
        <v/>
      </c>
      <c r="AG95" t="str">
        <f t="shared" ca="1" si="75"/>
        <v/>
      </c>
      <c r="AH95" t="str">
        <f t="shared" ca="1" si="75"/>
        <v/>
      </c>
      <c r="AI95" t="str">
        <f t="shared" ca="1" si="76"/>
        <v/>
      </c>
      <c r="AJ95" t="str">
        <f t="shared" ca="1" si="76"/>
        <v/>
      </c>
      <c r="AK95" t="str">
        <f t="shared" ca="1" si="76"/>
        <v/>
      </c>
      <c r="AL95" t="str">
        <f t="shared" ca="1" si="76"/>
        <v/>
      </c>
      <c r="AM95" t="str">
        <f t="shared" ca="1" si="76"/>
        <v/>
      </c>
      <c r="AN95" t="str">
        <f t="shared" ca="1" si="76"/>
        <v/>
      </c>
      <c r="AO95" t="str">
        <f t="shared" ca="1" si="76"/>
        <v/>
      </c>
      <c r="AP95" t="str">
        <f t="shared" ca="1" si="76"/>
        <v/>
      </c>
      <c r="AQ95" t="str">
        <f t="shared" ca="1" si="76"/>
        <v/>
      </c>
      <c r="AR95" t="str">
        <f t="shared" ca="1" si="76"/>
        <v/>
      </c>
      <c r="AS95" t="str">
        <f t="shared" ca="1" si="77"/>
        <v/>
      </c>
      <c r="AT95" t="str">
        <f t="shared" ca="1" si="77"/>
        <v/>
      </c>
      <c r="AU95" t="str">
        <f t="shared" ca="1" si="77"/>
        <v/>
      </c>
      <c r="AV95" t="str">
        <f t="shared" ca="1" si="77"/>
        <v/>
      </c>
      <c r="AW95" t="str">
        <f t="shared" ca="1" si="77"/>
        <v/>
      </c>
      <c r="AX95" t="str">
        <f t="shared" ca="1" si="77"/>
        <v/>
      </c>
      <c r="AY95" t="str">
        <f t="shared" ca="1" si="77"/>
        <v/>
      </c>
      <c r="AZ95" t="str">
        <f t="shared" ca="1" si="77"/>
        <v/>
      </c>
      <c r="BA95" t="str">
        <f t="shared" ca="1" si="77"/>
        <v/>
      </c>
      <c r="BB95" t="str">
        <f t="shared" ca="1" si="77"/>
        <v/>
      </c>
      <c r="BC95" t="str">
        <f t="shared" ca="1" si="78"/>
        <v/>
      </c>
      <c r="BD95" t="str">
        <f t="shared" ca="1" si="78"/>
        <v/>
      </c>
      <c r="BE95" t="str">
        <f t="shared" ca="1" si="78"/>
        <v/>
      </c>
      <c r="BF95" t="str">
        <f t="shared" ca="1" si="78"/>
        <v/>
      </c>
      <c r="BG95" t="str">
        <f t="shared" ca="1" si="78"/>
        <v/>
      </c>
      <c r="BH95" t="str">
        <f t="shared" ca="1" si="78"/>
        <v/>
      </c>
      <c r="BI95" t="str">
        <f t="shared" ca="1" si="78"/>
        <v/>
      </c>
      <c r="BJ95" t="str">
        <f t="shared" ca="1" si="78"/>
        <v/>
      </c>
      <c r="BK95" t="str">
        <f t="shared" ca="1" si="78"/>
        <v/>
      </c>
      <c r="BL95" t="str">
        <f t="shared" ca="1" si="78"/>
        <v/>
      </c>
      <c r="BM95" t="str">
        <f t="shared" ca="1" si="79"/>
        <v/>
      </c>
      <c r="BN95" t="str">
        <f t="shared" ca="1" si="79"/>
        <v/>
      </c>
      <c r="BO95" t="str">
        <f t="shared" ca="1" si="79"/>
        <v/>
      </c>
      <c r="BP95" t="str">
        <f t="shared" ca="1" si="79"/>
        <v/>
      </c>
      <c r="BQ95" t="str">
        <f t="shared" ca="1" si="79"/>
        <v/>
      </c>
      <c r="BR95" t="str">
        <f t="shared" ca="1" si="79"/>
        <v/>
      </c>
      <c r="BS95" t="str">
        <f t="shared" ca="1" si="79"/>
        <v/>
      </c>
      <c r="BT95" t="str">
        <f t="shared" ca="1" si="79"/>
        <v/>
      </c>
      <c r="BU95" t="str">
        <f t="shared" ca="1" si="79"/>
        <v/>
      </c>
      <c r="BV95" t="str">
        <f t="shared" ca="1" si="79"/>
        <v/>
      </c>
      <c r="BW95" t="str">
        <f t="shared" ca="1" si="80"/>
        <v/>
      </c>
      <c r="BX95" t="str">
        <f t="shared" ca="1" si="80"/>
        <v/>
      </c>
      <c r="BY95" t="str">
        <f t="shared" ca="1" si="80"/>
        <v/>
      </c>
      <c r="BZ95" t="str">
        <f t="shared" ca="1" si="80"/>
        <v/>
      </c>
      <c r="CA95" t="str">
        <f t="shared" ca="1" si="80"/>
        <v/>
      </c>
      <c r="CB95" t="str">
        <f t="shared" ca="1" si="80"/>
        <v/>
      </c>
      <c r="CC95" t="str">
        <f t="shared" ca="1" si="80"/>
        <v/>
      </c>
      <c r="CD95" t="str">
        <f t="shared" ca="1" si="80"/>
        <v/>
      </c>
      <c r="CE95" t="str">
        <f t="shared" ca="1" si="80"/>
        <v/>
      </c>
      <c r="CF95" t="str">
        <f t="shared" ca="1" si="80"/>
        <v/>
      </c>
      <c r="CG95" s="7" t="str">
        <f t="shared" ca="1" si="84"/>
        <v>{1, 17}</v>
      </c>
      <c r="CH95" s="6" t="str">
        <f t="shared" ca="1" si="85"/>
        <v>1</v>
      </c>
      <c r="CI95" t="str">
        <f t="shared" ca="1" si="86"/>
        <v/>
      </c>
      <c r="CR95" s="6" t="str">
        <f t="shared" ca="1" si="87"/>
        <v>, 17</v>
      </c>
      <c r="DB95" s="6" t="str">
        <f t="shared" ca="1" si="88"/>
        <v/>
      </c>
      <c r="DL95" s="6" t="str">
        <f t="shared" ca="1" si="89"/>
        <v/>
      </c>
      <c r="DV95" s="6" t="str">
        <f t="shared" ca="1" si="90"/>
        <v/>
      </c>
      <c r="EF95" s="6" t="str">
        <f t="shared" ca="1" si="91"/>
        <v/>
      </c>
      <c r="EP95" s="6" t="str">
        <f t="shared" ca="1" si="92"/>
        <v/>
      </c>
      <c r="EZ95" s="6" t="str">
        <f t="shared" ca="1" si="93"/>
        <v/>
      </c>
    </row>
    <row r="96" spans="1:156" x14ac:dyDescent="0.25">
      <c r="A96">
        <f t="shared" ca="1" si="81"/>
        <v>9</v>
      </c>
      <c r="B96">
        <f t="shared" ca="1" si="72"/>
        <v>0.25493991416449824</v>
      </c>
      <c r="C96" t="str">
        <f t="shared" ca="1" si="82"/>
        <v>{1, 2, 3, 4, 6, 8, 12, 24}</v>
      </c>
      <c r="D96">
        <f t="shared" ca="1" si="83"/>
        <v>24</v>
      </c>
      <c r="E96">
        <f t="shared" ca="1" si="73"/>
        <v>1</v>
      </c>
      <c r="F96">
        <f t="shared" ca="1" si="73"/>
        <v>2</v>
      </c>
      <c r="G96">
        <f t="shared" ca="1" si="73"/>
        <v>3</v>
      </c>
      <c r="H96">
        <f t="shared" ca="1" si="73"/>
        <v>4</v>
      </c>
      <c r="I96" t="str">
        <f t="shared" ca="1" si="73"/>
        <v/>
      </c>
      <c r="J96">
        <f t="shared" ca="1" si="73"/>
        <v>6</v>
      </c>
      <c r="K96" t="str">
        <f t="shared" ca="1" si="73"/>
        <v/>
      </c>
      <c r="L96">
        <f t="shared" ca="1" si="73"/>
        <v>8</v>
      </c>
      <c r="M96" t="str">
        <f t="shared" ca="1" si="73"/>
        <v/>
      </c>
      <c r="N96" t="str">
        <f t="shared" ca="1" si="73"/>
        <v/>
      </c>
      <c r="O96" t="str">
        <f t="shared" ca="1" si="74"/>
        <v/>
      </c>
      <c r="P96">
        <f t="shared" ca="1" si="74"/>
        <v>12</v>
      </c>
      <c r="Q96" t="str">
        <f t="shared" ca="1" si="74"/>
        <v/>
      </c>
      <c r="R96" t="str">
        <f t="shared" ca="1" si="74"/>
        <v/>
      </c>
      <c r="S96" t="str">
        <f t="shared" ca="1" si="74"/>
        <v/>
      </c>
      <c r="T96" t="str">
        <f t="shared" ca="1" si="74"/>
        <v/>
      </c>
      <c r="U96" t="str">
        <f t="shared" ca="1" si="74"/>
        <v/>
      </c>
      <c r="V96" t="str">
        <f t="shared" ca="1" si="74"/>
        <v/>
      </c>
      <c r="W96" t="str">
        <f t="shared" ca="1" si="74"/>
        <v/>
      </c>
      <c r="X96" t="str">
        <f t="shared" ca="1" si="74"/>
        <v/>
      </c>
      <c r="Y96" t="str">
        <f t="shared" ca="1" si="75"/>
        <v/>
      </c>
      <c r="Z96" t="str">
        <f t="shared" ca="1" si="75"/>
        <v/>
      </c>
      <c r="AA96" t="str">
        <f t="shared" ca="1" si="75"/>
        <v/>
      </c>
      <c r="AB96">
        <f t="shared" ca="1" si="75"/>
        <v>24</v>
      </c>
      <c r="AC96" t="str">
        <f t="shared" ca="1" si="75"/>
        <v/>
      </c>
      <c r="AD96" t="str">
        <f t="shared" ca="1" si="75"/>
        <v/>
      </c>
      <c r="AE96" t="str">
        <f t="shared" ca="1" si="75"/>
        <v/>
      </c>
      <c r="AF96" t="str">
        <f t="shared" ca="1" si="75"/>
        <v/>
      </c>
      <c r="AG96" t="str">
        <f t="shared" ca="1" si="75"/>
        <v/>
      </c>
      <c r="AH96" t="str">
        <f t="shared" ca="1" si="75"/>
        <v/>
      </c>
      <c r="AI96" t="str">
        <f t="shared" ca="1" si="76"/>
        <v/>
      </c>
      <c r="AJ96" t="str">
        <f t="shared" ca="1" si="76"/>
        <v/>
      </c>
      <c r="AK96" t="str">
        <f t="shared" ca="1" si="76"/>
        <v/>
      </c>
      <c r="AL96" t="str">
        <f t="shared" ca="1" si="76"/>
        <v/>
      </c>
      <c r="AM96" t="str">
        <f t="shared" ca="1" si="76"/>
        <v/>
      </c>
      <c r="AN96" t="str">
        <f t="shared" ca="1" si="76"/>
        <v/>
      </c>
      <c r="AO96" t="str">
        <f t="shared" ca="1" si="76"/>
        <v/>
      </c>
      <c r="AP96" t="str">
        <f t="shared" ca="1" si="76"/>
        <v/>
      </c>
      <c r="AQ96" t="str">
        <f t="shared" ca="1" si="76"/>
        <v/>
      </c>
      <c r="AR96" t="str">
        <f t="shared" ca="1" si="76"/>
        <v/>
      </c>
      <c r="AS96" t="str">
        <f t="shared" ca="1" si="77"/>
        <v/>
      </c>
      <c r="AT96" t="str">
        <f t="shared" ca="1" si="77"/>
        <v/>
      </c>
      <c r="AU96" t="str">
        <f t="shared" ca="1" si="77"/>
        <v/>
      </c>
      <c r="AV96" t="str">
        <f t="shared" ca="1" si="77"/>
        <v/>
      </c>
      <c r="AW96" t="str">
        <f t="shared" ca="1" si="77"/>
        <v/>
      </c>
      <c r="AX96" t="str">
        <f t="shared" ca="1" si="77"/>
        <v/>
      </c>
      <c r="AY96" t="str">
        <f t="shared" ca="1" si="77"/>
        <v/>
      </c>
      <c r="AZ96" t="str">
        <f t="shared" ca="1" si="77"/>
        <v/>
      </c>
      <c r="BA96" t="str">
        <f t="shared" ca="1" si="77"/>
        <v/>
      </c>
      <c r="BB96" t="str">
        <f t="shared" ca="1" si="77"/>
        <v/>
      </c>
      <c r="BC96" t="str">
        <f t="shared" ca="1" si="78"/>
        <v/>
      </c>
      <c r="BD96" t="str">
        <f t="shared" ca="1" si="78"/>
        <v/>
      </c>
      <c r="BE96" t="str">
        <f t="shared" ca="1" si="78"/>
        <v/>
      </c>
      <c r="BF96" t="str">
        <f t="shared" ca="1" si="78"/>
        <v/>
      </c>
      <c r="BG96" t="str">
        <f t="shared" ca="1" si="78"/>
        <v/>
      </c>
      <c r="BH96" t="str">
        <f t="shared" ca="1" si="78"/>
        <v/>
      </c>
      <c r="BI96" t="str">
        <f t="shared" ca="1" si="78"/>
        <v/>
      </c>
      <c r="BJ96" t="str">
        <f t="shared" ca="1" si="78"/>
        <v/>
      </c>
      <c r="BK96" t="str">
        <f t="shared" ca="1" si="78"/>
        <v/>
      </c>
      <c r="BL96" t="str">
        <f t="shared" ca="1" si="78"/>
        <v/>
      </c>
      <c r="BM96" t="str">
        <f t="shared" ca="1" si="79"/>
        <v/>
      </c>
      <c r="BN96" t="str">
        <f t="shared" ca="1" si="79"/>
        <v/>
      </c>
      <c r="BO96" t="str">
        <f t="shared" ca="1" si="79"/>
        <v/>
      </c>
      <c r="BP96" t="str">
        <f t="shared" ca="1" si="79"/>
        <v/>
      </c>
      <c r="BQ96" t="str">
        <f t="shared" ca="1" si="79"/>
        <v/>
      </c>
      <c r="BR96" t="str">
        <f t="shared" ca="1" si="79"/>
        <v/>
      </c>
      <c r="BS96" t="str">
        <f t="shared" ca="1" si="79"/>
        <v/>
      </c>
      <c r="BT96" t="str">
        <f t="shared" ca="1" si="79"/>
        <v/>
      </c>
      <c r="BU96" t="str">
        <f t="shared" ca="1" si="79"/>
        <v/>
      </c>
      <c r="BV96" t="str">
        <f t="shared" ca="1" si="79"/>
        <v/>
      </c>
      <c r="BW96" t="str">
        <f t="shared" ca="1" si="80"/>
        <v/>
      </c>
      <c r="BX96" t="str">
        <f t="shared" ca="1" si="80"/>
        <v/>
      </c>
      <c r="BY96" t="str">
        <f t="shared" ca="1" si="80"/>
        <v/>
      </c>
      <c r="BZ96" t="str">
        <f t="shared" ca="1" si="80"/>
        <v/>
      </c>
      <c r="CA96" t="str">
        <f t="shared" ca="1" si="80"/>
        <v/>
      </c>
      <c r="CB96" t="str">
        <f t="shared" ca="1" si="80"/>
        <v/>
      </c>
      <c r="CC96" t="str">
        <f t="shared" ca="1" si="80"/>
        <v/>
      </c>
      <c r="CD96" t="str">
        <f t="shared" ca="1" si="80"/>
        <v/>
      </c>
      <c r="CE96" t="str">
        <f t="shared" ca="1" si="80"/>
        <v/>
      </c>
      <c r="CF96" t="str">
        <f t="shared" ca="1" si="80"/>
        <v/>
      </c>
      <c r="CG96" s="7" t="str">
        <f t="shared" ca="1" si="84"/>
        <v>{1, 2, 3, 4, 6, 8, 12, 24}</v>
      </c>
      <c r="CH96" s="6" t="str">
        <f t="shared" ca="1" si="85"/>
        <v>1, 2, 3, 4, 6, 8</v>
      </c>
      <c r="CI96" t="str">
        <f t="shared" ca="1" si="86"/>
        <v>, 3, 3, 4, 6, 8</v>
      </c>
      <c r="CR96" s="6" t="str">
        <f t="shared" ca="1" si="87"/>
        <v>, 12</v>
      </c>
      <c r="DB96" s="6" t="str">
        <f t="shared" ca="1" si="88"/>
        <v>, 24</v>
      </c>
      <c r="DL96" s="6" t="str">
        <f t="shared" ca="1" si="89"/>
        <v/>
      </c>
      <c r="DV96" s="6" t="str">
        <f t="shared" ca="1" si="90"/>
        <v/>
      </c>
      <c r="EF96" s="6" t="str">
        <f t="shared" ca="1" si="91"/>
        <v/>
      </c>
      <c r="EP96" s="6" t="str">
        <f t="shared" ca="1" si="92"/>
        <v/>
      </c>
      <c r="EZ96" s="6" t="str">
        <f t="shared" ca="1" si="93"/>
        <v/>
      </c>
    </row>
    <row r="97" spans="1:156" x14ac:dyDescent="0.25">
      <c r="A97">
        <f t="shared" ca="1" si="81"/>
        <v>1</v>
      </c>
      <c r="B97">
        <f t="shared" ca="1" si="72"/>
        <v>0.99130689561461338</v>
      </c>
      <c r="C97" t="str">
        <f t="shared" ca="1" si="82"/>
        <v>{1, 3, 23, 69}</v>
      </c>
      <c r="D97">
        <f t="shared" ca="1" si="83"/>
        <v>69</v>
      </c>
      <c r="E97">
        <f t="shared" ca="1" si="73"/>
        <v>1</v>
      </c>
      <c r="F97" t="str">
        <f t="shared" ca="1" si="73"/>
        <v/>
      </c>
      <c r="G97">
        <f t="shared" ca="1" si="73"/>
        <v>3</v>
      </c>
      <c r="H97" t="str">
        <f t="shared" ca="1" si="73"/>
        <v/>
      </c>
      <c r="I97" t="str">
        <f t="shared" ca="1" si="73"/>
        <v/>
      </c>
      <c r="J97" t="str">
        <f t="shared" ca="1" si="73"/>
        <v/>
      </c>
      <c r="K97" t="str">
        <f t="shared" ca="1" si="73"/>
        <v/>
      </c>
      <c r="L97" t="str">
        <f t="shared" ca="1" si="73"/>
        <v/>
      </c>
      <c r="M97" t="str">
        <f t="shared" ca="1" si="73"/>
        <v/>
      </c>
      <c r="N97" t="str">
        <f t="shared" ca="1" si="73"/>
        <v/>
      </c>
      <c r="O97" t="str">
        <f t="shared" ca="1" si="74"/>
        <v/>
      </c>
      <c r="P97" t="str">
        <f t="shared" ca="1" si="74"/>
        <v/>
      </c>
      <c r="Q97" t="str">
        <f t="shared" ca="1" si="74"/>
        <v/>
      </c>
      <c r="R97" t="str">
        <f t="shared" ca="1" si="74"/>
        <v/>
      </c>
      <c r="S97" t="str">
        <f t="shared" ca="1" si="74"/>
        <v/>
      </c>
      <c r="T97" t="str">
        <f t="shared" ca="1" si="74"/>
        <v/>
      </c>
      <c r="U97" t="str">
        <f t="shared" ca="1" si="74"/>
        <v/>
      </c>
      <c r="V97" t="str">
        <f t="shared" ca="1" si="74"/>
        <v/>
      </c>
      <c r="W97" t="str">
        <f t="shared" ca="1" si="74"/>
        <v/>
      </c>
      <c r="X97" t="str">
        <f t="shared" ca="1" si="74"/>
        <v/>
      </c>
      <c r="Y97" t="str">
        <f t="shared" ca="1" si="75"/>
        <v/>
      </c>
      <c r="Z97" t="str">
        <f t="shared" ca="1" si="75"/>
        <v/>
      </c>
      <c r="AA97">
        <f t="shared" ca="1" si="75"/>
        <v>23</v>
      </c>
      <c r="AB97" t="str">
        <f t="shared" ca="1" si="75"/>
        <v/>
      </c>
      <c r="AC97" t="str">
        <f t="shared" ca="1" si="75"/>
        <v/>
      </c>
      <c r="AD97" t="str">
        <f t="shared" ca="1" si="75"/>
        <v/>
      </c>
      <c r="AE97" t="str">
        <f t="shared" ca="1" si="75"/>
        <v/>
      </c>
      <c r="AF97" t="str">
        <f t="shared" ca="1" si="75"/>
        <v/>
      </c>
      <c r="AG97" t="str">
        <f t="shared" ca="1" si="75"/>
        <v/>
      </c>
      <c r="AH97" t="str">
        <f t="shared" ca="1" si="75"/>
        <v/>
      </c>
      <c r="AI97" t="str">
        <f t="shared" ca="1" si="76"/>
        <v/>
      </c>
      <c r="AJ97" t="str">
        <f t="shared" ca="1" si="76"/>
        <v/>
      </c>
      <c r="AK97" t="str">
        <f t="shared" ca="1" si="76"/>
        <v/>
      </c>
      <c r="AL97" t="str">
        <f t="shared" ca="1" si="76"/>
        <v/>
      </c>
      <c r="AM97" t="str">
        <f t="shared" ca="1" si="76"/>
        <v/>
      </c>
      <c r="AN97" t="str">
        <f t="shared" ca="1" si="76"/>
        <v/>
      </c>
      <c r="AO97" t="str">
        <f t="shared" ca="1" si="76"/>
        <v/>
      </c>
      <c r="AP97" t="str">
        <f t="shared" ca="1" si="76"/>
        <v/>
      </c>
      <c r="AQ97" t="str">
        <f t="shared" ca="1" si="76"/>
        <v/>
      </c>
      <c r="AR97" t="str">
        <f t="shared" ca="1" si="76"/>
        <v/>
      </c>
      <c r="AS97" t="str">
        <f t="shared" ca="1" si="77"/>
        <v/>
      </c>
      <c r="AT97" t="str">
        <f t="shared" ca="1" si="77"/>
        <v/>
      </c>
      <c r="AU97" t="str">
        <f t="shared" ca="1" si="77"/>
        <v/>
      </c>
      <c r="AV97" t="str">
        <f t="shared" ca="1" si="77"/>
        <v/>
      </c>
      <c r="AW97" t="str">
        <f t="shared" ca="1" si="77"/>
        <v/>
      </c>
      <c r="AX97" t="str">
        <f t="shared" ca="1" si="77"/>
        <v/>
      </c>
      <c r="AY97" t="str">
        <f t="shared" ca="1" si="77"/>
        <v/>
      </c>
      <c r="AZ97" t="str">
        <f t="shared" ca="1" si="77"/>
        <v/>
      </c>
      <c r="BA97" t="str">
        <f t="shared" ca="1" si="77"/>
        <v/>
      </c>
      <c r="BB97" t="str">
        <f t="shared" ca="1" si="77"/>
        <v/>
      </c>
      <c r="BC97" t="str">
        <f t="shared" ca="1" si="78"/>
        <v/>
      </c>
      <c r="BD97" t="str">
        <f t="shared" ca="1" si="78"/>
        <v/>
      </c>
      <c r="BE97" t="str">
        <f t="shared" ca="1" si="78"/>
        <v/>
      </c>
      <c r="BF97" t="str">
        <f t="shared" ca="1" si="78"/>
        <v/>
      </c>
      <c r="BG97" t="str">
        <f t="shared" ca="1" si="78"/>
        <v/>
      </c>
      <c r="BH97" t="str">
        <f t="shared" ca="1" si="78"/>
        <v/>
      </c>
      <c r="BI97" t="str">
        <f t="shared" ca="1" si="78"/>
        <v/>
      </c>
      <c r="BJ97" t="str">
        <f t="shared" ca="1" si="78"/>
        <v/>
      </c>
      <c r="BK97" t="str">
        <f t="shared" ca="1" si="78"/>
        <v/>
      </c>
      <c r="BL97" t="str">
        <f t="shared" ca="1" si="78"/>
        <v/>
      </c>
      <c r="BM97" t="str">
        <f t="shared" ca="1" si="79"/>
        <v/>
      </c>
      <c r="BN97" t="str">
        <f t="shared" ca="1" si="79"/>
        <v/>
      </c>
      <c r="BO97" t="str">
        <f t="shared" ca="1" si="79"/>
        <v/>
      </c>
      <c r="BP97" t="str">
        <f t="shared" ca="1" si="79"/>
        <v/>
      </c>
      <c r="BQ97" t="str">
        <f t="shared" ca="1" si="79"/>
        <v/>
      </c>
      <c r="BR97" t="str">
        <f t="shared" ca="1" si="79"/>
        <v/>
      </c>
      <c r="BS97" t="str">
        <f t="shared" ca="1" si="79"/>
        <v/>
      </c>
      <c r="BT97" t="str">
        <f t="shared" ca="1" si="79"/>
        <v/>
      </c>
      <c r="BU97">
        <f t="shared" ca="1" si="79"/>
        <v>69</v>
      </c>
      <c r="BV97" t="str">
        <f t="shared" ca="1" si="79"/>
        <v/>
      </c>
      <c r="BW97" t="str">
        <f t="shared" ca="1" si="80"/>
        <v/>
      </c>
      <c r="BX97" t="str">
        <f t="shared" ca="1" si="80"/>
        <v/>
      </c>
      <c r="BY97" t="str">
        <f t="shared" ca="1" si="80"/>
        <v/>
      </c>
      <c r="BZ97" t="str">
        <f t="shared" ca="1" si="80"/>
        <v/>
      </c>
      <c r="CA97" t="str">
        <f t="shared" ca="1" si="80"/>
        <v/>
      </c>
      <c r="CB97" t="str">
        <f t="shared" ca="1" si="80"/>
        <v/>
      </c>
      <c r="CC97" t="str">
        <f t="shared" ca="1" si="80"/>
        <v/>
      </c>
      <c r="CD97" t="str">
        <f t="shared" ca="1" si="80"/>
        <v/>
      </c>
      <c r="CE97" t="str">
        <f t="shared" ca="1" si="80"/>
        <v/>
      </c>
      <c r="CF97" t="str">
        <f t="shared" ca="1" si="80"/>
        <v/>
      </c>
      <c r="CG97" s="7" t="str">
        <f t="shared" ca="1" si="84"/>
        <v>{1, 3, 23, 69}</v>
      </c>
      <c r="CH97" s="6" t="str">
        <f t="shared" ca="1" si="85"/>
        <v>1, 3</v>
      </c>
      <c r="CI97" t="str">
        <f t="shared" ca="1" si="86"/>
        <v>, 3, 3</v>
      </c>
      <c r="CR97" s="6" t="str">
        <f t="shared" ca="1" si="87"/>
        <v/>
      </c>
      <c r="DB97" s="6" t="str">
        <f t="shared" ca="1" si="88"/>
        <v>, 23</v>
      </c>
      <c r="DL97" s="6" t="str">
        <f t="shared" ca="1" si="89"/>
        <v/>
      </c>
      <c r="DV97" s="6" t="str">
        <f t="shared" ca="1" si="90"/>
        <v/>
      </c>
      <c r="EF97" s="6" t="str">
        <f t="shared" ca="1" si="91"/>
        <v/>
      </c>
      <c r="EP97" s="6" t="str">
        <f t="shared" ca="1" si="92"/>
        <v>, 69</v>
      </c>
      <c r="EZ97" s="6" t="str">
        <f t="shared" ca="1" si="93"/>
        <v/>
      </c>
    </row>
    <row r="98" spans="1:156" x14ac:dyDescent="0.25">
      <c r="A98">
        <f t="shared" ca="1" si="81"/>
        <v>6</v>
      </c>
      <c r="B98">
        <f t="shared" ca="1" si="72"/>
        <v>0.57883998379137713</v>
      </c>
      <c r="C98" t="str">
        <f t="shared" ca="1" si="82"/>
        <v>{1, 5, 7, 35}</v>
      </c>
      <c r="D98">
        <f t="shared" ca="1" si="83"/>
        <v>35</v>
      </c>
      <c r="E98">
        <f t="shared" ca="1" si="73"/>
        <v>1</v>
      </c>
      <c r="F98" t="str">
        <f t="shared" ca="1" si="73"/>
        <v/>
      </c>
      <c r="G98" t="str">
        <f t="shared" ca="1" si="73"/>
        <v/>
      </c>
      <c r="H98" t="str">
        <f t="shared" ca="1" si="73"/>
        <v/>
      </c>
      <c r="I98">
        <f t="shared" ca="1" si="73"/>
        <v>5</v>
      </c>
      <c r="J98" t="str">
        <f t="shared" ca="1" si="73"/>
        <v/>
      </c>
      <c r="K98">
        <f t="shared" ca="1" si="73"/>
        <v>7</v>
      </c>
      <c r="L98" t="str">
        <f t="shared" ca="1" si="73"/>
        <v/>
      </c>
      <c r="M98" t="str">
        <f t="shared" ca="1" si="73"/>
        <v/>
      </c>
      <c r="N98" t="str">
        <f t="shared" ca="1" si="73"/>
        <v/>
      </c>
      <c r="O98" t="str">
        <f t="shared" ca="1" si="74"/>
        <v/>
      </c>
      <c r="P98" t="str">
        <f t="shared" ca="1" si="74"/>
        <v/>
      </c>
      <c r="Q98" t="str">
        <f t="shared" ca="1" si="74"/>
        <v/>
      </c>
      <c r="R98" t="str">
        <f t="shared" ca="1" si="74"/>
        <v/>
      </c>
      <c r="S98" t="str">
        <f t="shared" ca="1" si="74"/>
        <v/>
      </c>
      <c r="T98" t="str">
        <f t="shared" ca="1" si="74"/>
        <v/>
      </c>
      <c r="U98" t="str">
        <f t="shared" ca="1" si="74"/>
        <v/>
      </c>
      <c r="V98" t="str">
        <f t="shared" ca="1" si="74"/>
        <v/>
      </c>
      <c r="W98" t="str">
        <f t="shared" ca="1" si="74"/>
        <v/>
      </c>
      <c r="X98" t="str">
        <f t="shared" ca="1" si="74"/>
        <v/>
      </c>
      <c r="Y98" t="str">
        <f t="shared" ca="1" si="75"/>
        <v/>
      </c>
      <c r="Z98" t="str">
        <f t="shared" ca="1" si="75"/>
        <v/>
      </c>
      <c r="AA98" t="str">
        <f t="shared" ca="1" si="75"/>
        <v/>
      </c>
      <c r="AB98" t="str">
        <f t="shared" ca="1" si="75"/>
        <v/>
      </c>
      <c r="AC98" t="str">
        <f t="shared" ca="1" si="75"/>
        <v/>
      </c>
      <c r="AD98" t="str">
        <f t="shared" ca="1" si="75"/>
        <v/>
      </c>
      <c r="AE98" t="str">
        <f t="shared" ca="1" si="75"/>
        <v/>
      </c>
      <c r="AF98" t="str">
        <f t="shared" ca="1" si="75"/>
        <v/>
      </c>
      <c r="AG98" t="str">
        <f t="shared" ca="1" si="75"/>
        <v/>
      </c>
      <c r="AH98" t="str">
        <f t="shared" ca="1" si="75"/>
        <v/>
      </c>
      <c r="AI98" t="str">
        <f t="shared" ca="1" si="76"/>
        <v/>
      </c>
      <c r="AJ98" t="str">
        <f t="shared" ca="1" si="76"/>
        <v/>
      </c>
      <c r="AK98" t="str">
        <f t="shared" ca="1" si="76"/>
        <v/>
      </c>
      <c r="AL98" t="str">
        <f t="shared" ca="1" si="76"/>
        <v/>
      </c>
      <c r="AM98">
        <f t="shared" ca="1" si="76"/>
        <v>35</v>
      </c>
      <c r="AN98" t="str">
        <f t="shared" ca="1" si="76"/>
        <v/>
      </c>
      <c r="AO98" t="str">
        <f t="shared" ca="1" si="76"/>
        <v/>
      </c>
      <c r="AP98" t="str">
        <f t="shared" ca="1" si="76"/>
        <v/>
      </c>
      <c r="AQ98" t="str">
        <f t="shared" ca="1" si="76"/>
        <v/>
      </c>
      <c r="AR98" t="str">
        <f t="shared" ca="1" si="76"/>
        <v/>
      </c>
      <c r="AS98" t="str">
        <f t="shared" ca="1" si="77"/>
        <v/>
      </c>
      <c r="AT98" t="str">
        <f t="shared" ca="1" si="77"/>
        <v/>
      </c>
      <c r="AU98" t="str">
        <f t="shared" ca="1" si="77"/>
        <v/>
      </c>
      <c r="AV98" t="str">
        <f t="shared" ca="1" si="77"/>
        <v/>
      </c>
      <c r="AW98" t="str">
        <f t="shared" ca="1" si="77"/>
        <v/>
      </c>
      <c r="AX98" t="str">
        <f t="shared" ca="1" si="77"/>
        <v/>
      </c>
      <c r="AY98" t="str">
        <f t="shared" ca="1" si="77"/>
        <v/>
      </c>
      <c r="AZ98" t="str">
        <f t="shared" ca="1" si="77"/>
        <v/>
      </c>
      <c r="BA98" t="str">
        <f t="shared" ca="1" si="77"/>
        <v/>
      </c>
      <c r="BB98" t="str">
        <f t="shared" ca="1" si="77"/>
        <v/>
      </c>
      <c r="BC98" t="str">
        <f t="shared" ca="1" si="78"/>
        <v/>
      </c>
      <c r="BD98" t="str">
        <f t="shared" ca="1" si="78"/>
        <v/>
      </c>
      <c r="BE98" t="str">
        <f t="shared" ca="1" si="78"/>
        <v/>
      </c>
      <c r="BF98" t="str">
        <f t="shared" ca="1" si="78"/>
        <v/>
      </c>
      <c r="BG98" t="str">
        <f t="shared" ca="1" si="78"/>
        <v/>
      </c>
      <c r="BH98" t="str">
        <f t="shared" ca="1" si="78"/>
        <v/>
      </c>
      <c r="BI98" t="str">
        <f t="shared" ca="1" si="78"/>
        <v/>
      </c>
      <c r="BJ98" t="str">
        <f t="shared" ca="1" si="78"/>
        <v/>
      </c>
      <c r="BK98" t="str">
        <f t="shared" ca="1" si="78"/>
        <v/>
      </c>
      <c r="BL98" t="str">
        <f t="shared" ca="1" si="78"/>
        <v/>
      </c>
      <c r="BM98" t="str">
        <f t="shared" ca="1" si="79"/>
        <v/>
      </c>
      <c r="BN98" t="str">
        <f t="shared" ca="1" si="79"/>
        <v/>
      </c>
      <c r="BO98" t="str">
        <f t="shared" ca="1" si="79"/>
        <v/>
      </c>
      <c r="BP98" t="str">
        <f t="shared" ca="1" si="79"/>
        <v/>
      </c>
      <c r="BQ98" t="str">
        <f t="shared" ca="1" si="79"/>
        <v/>
      </c>
      <c r="BR98" t="str">
        <f t="shared" ca="1" si="79"/>
        <v/>
      </c>
      <c r="BS98" t="str">
        <f t="shared" ca="1" si="79"/>
        <v/>
      </c>
      <c r="BT98" t="str">
        <f t="shared" ca="1" si="79"/>
        <v/>
      </c>
      <c r="BU98" t="str">
        <f t="shared" ca="1" si="79"/>
        <v/>
      </c>
      <c r="BV98" t="str">
        <f t="shared" ca="1" si="79"/>
        <v/>
      </c>
      <c r="BW98" t="str">
        <f t="shared" ca="1" si="80"/>
        <v/>
      </c>
      <c r="BX98" t="str">
        <f t="shared" ca="1" si="80"/>
        <v/>
      </c>
      <c r="BY98" t="str">
        <f t="shared" ca="1" si="80"/>
        <v/>
      </c>
      <c r="BZ98" t="str">
        <f t="shared" ca="1" si="80"/>
        <v/>
      </c>
      <c r="CA98" t="str">
        <f t="shared" ca="1" si="80"/>
        <v/>
      </c>
      <c r="CB98" t="str">
        <f t="shared" ca="1" si="80"/>
        <v/>
      </c>
      <c r="CC98" t="str">
        <f t="shared" ca="1" si="80"/>
        <v/>
      </c>
      <c r="CD98" t="str">
        <f t="shared" ca="1" si="80"/>
        <v/>
      </c>
      <c r="CE98" t="str">
        <f t="shared" ca="1" si="80"/>
        <v/>
      </c>
      <c r="CF98" t="str">
        <f t="shared" ca="1" si="80"/>
        <v/>
      </c>
      <c r="CG98" s="7" t="str">
        <f t="shared" ca="1" si="84"/>
        <v>{1, 5, 7, 35}</v>
      </c>
      <c r="CH98" s="6" t="str">
        <f t="shared" ca="1" si="85"/>
        <v>1, 5, 7</v>
      </c>
      <c r="CI98" t="str">
        <f t="shared" ca="1" si="86"/>
        <v>, 5, 7</v>
      </c>
      <c r="CR98" s="6" t="str">
        <f t="shared" ca="1" si="87"/>
        <v/>
      </c>
      <c r="DB98" s="6" t="str">
        <f t="shared" ca="1" si="88"/>
        <v/>
      </c>
      <c r="DL98" s="6" t="str">
        <f t="shared" ca="1" si="89"/>
        <v>, 35</v>
      </c>
      <c r="DV98" s="6" t="str">
        <f t="shared" ca="1" si="90"/>
        <v/>
      </c>
      <c r="EF98" s="6" t="str">
        <f t="shared" ca="1" si="91"/>
        <v/>
      </c>
      <c r="EP98" s="6" t="str">
        <f t="shared" ca="1" si="92"/>
        <v/>
      </c>
      <c r="EZ98" s="6" t="str">
        <f t="shared" ca="1" si="93"/>
        <v/>
      </c>
    </row>
    <row r="99" spans="1:156" x14ac:dyDescent="0.25">
      <c r="A99">
        <f t="shared" ca="1" si="81"/>
        <v>5</v>
      </c>
      <c r="B99">
        <f t="shared" ca="1" si="72"/>
        <v>0.8592621551448375</v>
      </c>
      <c r="C99" t="str">
        <f t="shared" ca="1" si="82"/>
        <v>{1, 3, 13, 39}</v>
      </c>
      <c r="D99">
        <f t="shared" ca="1" si="83"/>
        <v>39</v>
      </c>
      <c r="E99">
        <f t="shared" ca="1" si="73"/>
        <v>1</v>
      </c>
      <c r="F99" t="str">
        <f t="shared" ca="1" si="73"/>
        <v/>
      </c>
      <c r="G99">
        <f t="shared" ca="1" si="73"/>
        <v>3</v>
      </c>
      <c r="H99" t="str">
        <f t="shared" ca="1" si="73"/>
        <v/>
      </c>
      <c r="I99" t="str">
        <f t="shared" ca="1" si="73"/>
        <v/>
      </c>
      <c r="J99" t="str">
        <f t="shared" ca="1" si="73"/>
        <v/>
      </c>
      <c r="K99" t="str">
        <f t="shared" ca="1" si="73"/>
        <v/>
      </c>
      <c r="L99" t="str">
        <f t="shared" ca="1" si="73"/>
        <v/>
      </c>
      <c r="M99" t="str">
        <f t="shared" ca="1" si="73"/>
        <v/>
      </c>
      <c r="N99" t="str">
        <f t="shared" ca="1" si="73"/>
        <v/>
      </c>
      <c r="O99" t="str">
        <f t="shared" ca="1" si="74"/>
        <v/>
      </c>
      <c r="P99" t="str">
        <f t="shared" ca="1" si="74"/>
        <v/>
      </c>
      <c r="Q99">
        <f t="shared" ca="1" si="74"/>
        <v>13</v>
      </c>
      <c r="R99" t="str">
        <f t="shared" ca="1" si="74"/>
        <v/>
      </c>
      <c r="S99" t="str">
        <f t="shared" ca="1" si="74"/>
        <v/>
      </c>
      <c r="T99" t="str">
        <f t="shared" ca="1" si="74"/>
        <v/>
      </c>
      <c r="U99" t="str">
        <f t="shared" ca="1" si="74"/>
        <v/>
      </c>
      <c r="V99" t="str">
        <f t="shared" ca="1" si="74"/>
        <v/>
      </c>
      <c r="W99" t="str">
        <f t="shared" ca="1" si="74"/>
        <v/>
      </c>
      <c r="X99" t="str">
        <f t="shared" ca="1" si="74"/>
        <v/>
      </c>
      <c r="Y99" t="str">
        <f t="shared" ca="1" si="75"/>
        <v/>
      </c>
      <c r="Z99" t="str">
        <f t="shared" ca="1" si="75"/>
        <v/>
      </c>
      <c r="AA99" t="str">
        <f t="shared" ca="1" si="75"/>
        <v/>
      </c>
      <c r="AB99" t="str">
        <f t="shared" ca="1" si="75"/>
        <v/>
      </c>
      <c r="AC99" t="str">
        <f t="shared" ca="1" si="75"/>
        <v/>
      </c>
      <c r="AD99" t="str">
        <f t="shared" ca="1" si="75"/>
        <v/>
      </c>
      <c r="AE99" t="str">
        <f t="shared" ca="1" si="75"/>
        <v/>
      </c>
      <c r="AF99" t="str">
        <f t="shared" ca="1" si="75"/>
        <v/>
      </c>
      <c r="AG99" t="str">
        <f t="shared" ca="1" si="75"/>
        <v/>
      </c>
      <c r="AH99" t="str">
        <f t="shared" ca="1" si="75"/>
        <v/>
      </c>
      <c r="AI99" t="str">
        <f t="shared" ca="1" si="76"/>
        <v/>
      </c>
      <c r="AJ99" t="str">
        <f t="shared" ca="1" si="76"/>
        <v/>
      </c>
      <c r="AK99" t="str">
        <f t="shared" ca="1" si="76"/>
        <v/>
      </c>
      <c r="AL99" t="str">
        <f t="shared" ca="1" si="76"/>
        <v/>
      </c>
      <c r="AM99" t="str">
        <f t="shared" ca="1" si="76"/>
        <v/>
      </c>
      <c r="AN99" t="str">
        <f t="shared" ca="1" si="76"/>
        <v/>
      </c>
      <c r="AO99" t="str">
        <f t="shared" ca="1" si="76"/>
        <v/>
      </c>
      <c r="AP99" t="str">
        <f t="shared" ca="1" si="76"/>
        <v/>
      </c>
      <c r="AQ99">
        <f t="shared" ca="1" si="76"/>
        <v>39</v>
      </c>
      <c r="AR99" t="str">
        <f t="shared" ca="1" si="76"/>
        <v/>
      </c>
      <c r="AS99" t="str">
        <f t="shared" ca="1" si="77"/>
        <v/>
      </c>
      <c r="AT99" t="str">
        <f t="shared" ca="1" si="77"/>
        <v/>
      </c>
      <c r="AU99" t="str">
        <f t="shared" ca="1" si="77"/>
        <v/>
      </c>
      <c r="AV99" t="str">
        <f t="shared" ca="1" si="77"/>
        <v/>
      </c>
      <c r="AW99" t="str">
        <f t="shared" ca="1" si="77"/>
        <v/>
      </c>
      <c r="AX99" t="str">
        <f t="shared" ca="1" si="77"/>
        <v/>
      </c>
      <c r="AY99" t="str">
        <f t="shared" ca="1" si="77"/>
        <v/>
      </c>
      <c r="AZ99" t="str">
        <f t="shared" ca="1" si="77"/>
        <v/>
      </c>
      <c r="BA99" t="str">
        <f t="shared" ca="1" si="77"/>
        <v/>
      </c>
      <c r="BB99" t="str">
        <f t="shared" ca="1" si="77"/>
        <v/>
      </c>
      <c r="BC99" t="str">
        <f t="shared" ca="1" si="78"/>
        <v/>
      </c>
      <c r="BD99" t="str">
        <f t="shared" ca="1" si="78"/>
        <v/>
      </c>
      <c r="BE99" t="str">
        <f t="shared" ca="1" si="78"/>
        <v/>
      </c>
      <c r="BF99" t="str">
        <f t="shared" ca="1" si="78"/>
        <v/>
      </c>
      <c r="BG99" t="str">
        <f t="shared" ca="1" si="78"/>
        <v/>
      </c>
      <c r="BH99" t="str">
        <f t="shared" ca="1" si="78"/>
        <v/>
      </c>
      <c r="BI99" t="str">
        <f t="shared" ca="1" si="78"/>
        <v/>
      </c>
      <c r="BJ99" t="str">
        <f t="shared" ca="1" si="78"/>
        <v/>
      </c>
      <c r="BK99" t="str">
        <f t="shared" ca="1" si="78"/>
        <v/>
      </c>
      <c r="BL99" t="str">
        <f t="shared" ca="1" si="78"/>
        <v/>
      </c>
      <c r="BM99" t="str">
        <f t="shared" ca="1" si="79"/>
        <v/>
      </c>
      <c r="BN99" t="str">
        <f t="shared" ca="1" si="79"/>
        <v/>
      </c>
      <c r="BO99" t="str">
        <f t="shared" ca="1" si="79"/>
        <v/>
      </c>
      <c r="BP99" t="str">
        <f t="shared" ca="1" si="79"/>
        <v/>
      </c>
      <c r="BQ99" t="str">
        <f t="shared" ca="1" si="79"/>
        <v/>
      </c>
      <c r="BR99" t="str">
        <f t="shared" ca="1" si="79"/>
        <v/>
      </c>
      <c r="BS99" t="str">
        <f t="shared" ca="1" si="79"/>
        <v/>
      </c>
      <c r="BT99" t="str">
        <f t="shared" ca="1" si="79"/>
        <v/>
      </c>
      <c r="BU99" t="str">
        <f t="shared" ca="1" si="79"/>
        <v/>
      </c>
      <c r="BV99" t="str">
        <f t="shared" ca="1" si="79"/>
        <v/>
      </c>
      <c r="BW99" t="str">
        <f t="shared" ca="1" si="80"/>
        <v/>
      </c>
      <c r="BX99" t="str">
        <f t="shared" ca="1" si="80"/>
        <v/>
      </c>
      <c r="BY99" t="str">
        <f t="shared" ca="1" si="80"/>
        <v/>
      </c>
      <c r="BZ99" t="str">
        <f t="shared" ca="1" si="80"/>
        <v/>
      </c>
      <c r="CA99" t="str">
        <f t="shared" ca="1" si="80"/>
        <v/>
      </c>
      <c r="CB99" t="str">
        <f t="shared" ca="1" si="80"/>
        <v/>
      </c>
      <c r="CC99" t="str">
        <f t="shared" ca="1" si="80"/>
        <v/>
      </c>
      <c r="CD99" t="str">
        <f t="shared" ca="1" si="80"/>
        <v/>
      </c>
      <c r="CE99" t="str">
        <f t="shared" ca="1" si="80"/>
        <v/>
      </c>
      <c r="CF99" t="str">
        <f t="shared" ca="1" si="80"/>
        <v/>
      </c>
      <c r="CG99" s="7" t="str">
        <f t="shared" ca="1" si="84"/>
        <v>{1, 3, 13, 39}</v>
      </c>
      <c r="CH99" s="6" t="str">
        <f t="shared" ca="1" si="85"/>
        <v>1, 3</v>
      </c>
      <c r="CI99" t="str">
        <f t="shared" ca="1" si="86"/>
        <v>, 3, 3</v>
      </c>
      <c r="CR99" s="6" t="str">
        <f t="shared" ca="1" si="87"/>
        <v>, 13</v>
      </c>
      <c r="DB99" s="6" t="str">
        <f t="shared" ca="1" si="88"/>
        <v/>
      </c>
      <c r="DL99" s="6" t="str">
        <f t="shared" ca="1" si="89"/>
        <v>, 39</v>
      </c>
      <c r="DV99" s="6" t="str">
        <f t="shared" ca="1" si="90"/>
        <v/>
      </c>
      <c r="EF99" s="6" t="str">
        <f t="shared" ca="1" si="91"/>
        <v/>
      </c>
      <c r="EP99" s="6" t="str">
        <f t="shared" ca="1" si="92"/>
        <v/>
      </c>
      <c r="EZ99" s="6" t="str">
        <f t="shared" ca="1" si="93"/>
        <v/>
      </c>
    </row>
    <row r="100" spans="1:156" x14ac:dyDescent="0.25">
      <c r="A100">
        <f t="shared" ca="1" si="81"/>
        <v>7</v>
      </c>
      <c r="B100">
        <f t="shared" ca="1" si="72"/>
        <v>0.55952548509873457</v>
      </c>
      <c r="C100" t="str">
        <f t="shared" ca="1" si="82"/>
        <v>{1, 17}</v>
      </c>
      <c r="D100">
        <f t="shared" ca="1" si="83"/>
        <v>17</v>
      </c>
      <c r="E100">
        <f t="shared" ca="1" si="73"/>
        <v>1</v>
      </c>
      <c r="F100" t="str">
        <f t="shared" ca="1" si="73"/>
        <v/>
      </c>
      <c r="G100" t="str">
        <f t="shared" ca="1" si="73"/>
        <v/>
      </c>
      <c r="H100" t="str">
        <f t="shared" ca="1" si="73"/>
        <v/>
      </c>
      <c r="I100" t="str">
        <f t="shared" ca="1" si="73"/>
        <v/>
      </c>
      <c r="J100" t="str">
        <f t="shared" ca="1" si="73"/>
        <v/>
      </c>
      <c r="K100" t="str">
        <f t="shared" ca="1" si="73"/>
        <v/>
      </c>
      <c r="L100" t="str">
        <f t="shared" ca="1" si="73"/>
        <v/>
      </c>
      <c r="M100" t="str">
        <f t="shared" ca="1" si="73"/>
        <v/>
      </c>
      <c r="N100" t="str">
        <f t="shared" ca="1" si="73"/>
        <v/>
      </c>
      <c r="O100" t="str">
        <f t="shared" ca="1" si="74"/>
        <v/>
      </c>
      <c r="P100" t="str">
        <f t="shared" ca="1" si="74"/>
        <v/>
      </c>
      <c r="Q100" t="str">
        <f t="shared" ca="1" si="74"/>
        <v/>
      </c>
      <c r="R100" t="str">
        <f t="shared" ca="1" si="74"/>
        <v/>
      </c>
      <c r="S100" t="str">
        <f t="shared" ca="1" si="74"/>
        <v/>
      </c>
      <c r="T100" t="str">
        <f t="shared" ca="1" si="74"/>
        <v/>
      </c>
      <c r="U100">
        <f t="shared" ca="1" si="74"/>
        <v>17</v>
      </c>
      <c r="V100" t="str">
        <f t="shared" ca="1" si="74"/>
        <v/>
      </c>
      <c r="W100" t="str">
        <f t="shared" ca="1" si="74"/>
        <v/>
      </c>
      <c r="X100" t="str">
        <f t="shared" ca="1" si="74"/>
        <v/>
      </c>
      <c r="Y100" t="str">
        <f t="shared" ca="1" si="75"/>
        <v/>
      </c>
      <c r="Z100" t="str">
        <f t="shared" ca="1" si="75"/>
        <v/>
      </c>
      <c r="AA100" t="str">
        <f t="shared" ca="1" si="75"/>
        <v/>
      </c>
      <c r="AB100" t="str">
        <f t="shared" ca="1" si="75"/>
        <v/>
      </c>
      <c r="AC100" t="str">
        <f t="shared" ca="1" si="75"/>
        <v/>
      </c>
      <c r="AD100" t="str">
        <f t="shared" ca="1" si="75"/>
        <v/>
      </c>
      <c r="AE100" t="str">
        <f t="shared" ca="1" si="75"/>
        <v/>
      </c>
      <c r="AF100" t="str">
        <f t="shared" ca="1" si="75"/>
        <v/>
      </c>
      <c r="AG100" t="str">
        <f t="shared" ca="1" si="75"/>
        <v/>
      </c>
      <c r="AH100" t="str">
        <f t="shared" ca="1" si="75"/>
        <v/>
      </c>
      <c r="AI100" t="str">
        <f t="shared" ca="1" si="76"/>
        <v/>
      </c>
      <c r="AJ100" t="str">
        <f t="shared" ca="1" si="76"/>
        <v/>
      </c>
      <c r="AK100" t="str">
        <f t="shared" ca="1" si="76"/>
        <v/>
      </c>
      <c r="AL100" t="str">
        <f t="shared" ca="1" si="76"/>
        <v/>
      </c>
      <c r="AM100" t="str">
        <f t="shared" ca="1" si="76"/>
        <v/>
      </c>
      <c r="AN100" t="str">
        <f t="shared" ca="1" si="76"/>
        <v/>
      </c>
      <c r="AO100" t="str">
        <f t="shared" ca="1" si="76"/>
        <v/>
      </c>
      <c r="AP100" t="str">
        <f t="shared" ca="1" si="76"/>
        <v/>
      </c>
      <c r="AQ100" t="str">
        <f t="shared" ca="1" si="76"/>
        <v/>
      </c>
      <c r="AR100" t="str">
        <f t="shared" ca="1" si="76"/>
        <v/>
      </c>
      <c r="AS100" t="str">
        <f t="shared" ca="1" si="77"/>
        <v/>
      </c>
      <c r="AT100" t="str">
        <f t="shared" ca="1" si="77"/>
        <v/>
      </c>
      <c r="AU100" t="str">
        <f t="shared" ca="1" si="77"/>
        <v/>
      </c>
      <c r="AV100" t="str">
        <f t="shared" ca="1" si="77"/>
        <v/>
      </c>
      <c r="AW100" t="str">
        <f t="shared" ca="1" si="77"/>
        <v/>
      </c>
      <c r="AX100" t="str">
        <f t="shared" ca="1" si="77"/>
        <v/>
      </c>
      <c r="AY100" t="str">
        <f t="shared" ca="1" si="77"/>
        <v/>
      </c>
      <c r="AZ100" t="str">
        <f t="shared" ca="1" si="77"/>
        <v/>
      </c>
      <c r="BA100" t="str">
        <f t="shared" ca="1" si="77"/>
        <v/>
      </c>
      <c r="BB100" t="str">
        <f t="shared" ca="1" si="77"/>
        <v/>
      </c>
      <c r="BC100" t="str">
        <f t="shared" ca="1" si="78"/>
        <v/>
      </c>
      <c r="BD100" t="str">
        <f t="shared" ca="1" si="78"/>
        <v/>
      </c>
      <c r="BE100" t="str">
        <f t="shared" ca="1" si="78"/>
        <v/>
      </c>
      <c r="BF100" t="str">
        <f t="shared" ca="1" si="78"/>
        <v/>
      </c>
      <c r="BG100" t="str">
        <f t="shared" ca="1" si="78"/>
        <v/>
      </c>
      <c r="BH100" t="str">
        <f t="shared" ca="1" si="78"/>
        <v/>
      </c>
      <c r="BI100" t="str">
        <f t="shared" ca="1" si="78"/>
        <v/>
      </c>
      <c r="BJ100" t="str">
        <f t="shared" ca="1" si="78"/>
        <v/>
      </c>
      <c r="BK100" t="str">
        <f t="shared" ca="1" si="78"/>
        <v/>
      </c>
      <c r="BL100" t="str">
        <f t="shared" ca="1" si="78"/>
        <v/>
      </c>
      <c r="BM100" t="str">
        <f t="shared" ca="1" si="79"/>
        <v/>
      </c>
      <c r="BN100" t="str">
        <f t="shared" ca="1" si="79"/>
        <v/>
      </c>
      <c r="BO100" t="str">
        <f t="shared" ca="1" si="79"/>
        <v/>
      </c>
      <c r="BP100" t="str">
        <f t="shared" ca="1" si="79"/>
        <v/>
      </c>
      <c r="BQ100" t="str">
        <f t="shared" ca="1" si="79"/>
        <v/>
      </c>
      <c r="BR100" t="str">
        <f t="shared" ca="1" si="79"/>
        <v/>
      </c>
      <c r="BS100" t="str">
        <f t="shared" ca="1" si="79"/>
        <v/>
      </c>
      <c r="BT100" t="str">
        <f t="shared" ca="1" si="79"/>
        <v/>
      </c>
      <c r="BU100" t="str">
        <f t="shared" ca="1" si="79"/>
        <v/>
      </c>
      <c r="BV100" t="str">
        <f t="shared" ca="1" si="79"/>
        <v/>
      </c>
      <c r="BW100" t="str">
        <f t="shared" ca="1" si="80"/>
        <v/>
      </c>
      <c r="BX100" t="str">
        <f t="shared" ca="1" si="80"/>
        <v/>
      </c>
      <c r="BY100" t="str">
        <f t="shared" ca="1" si="80"/>
        <v/>
      </c>
      <c r="BZ100" t="str">
        <f t="shared" ca="1" si="80"/>
        <v/>
      </c>
      <c r="CA100" t="str">
        <f t="shared" ca="1" si="80"/>
        <v/>
      </c>
      <c r="CB100" t="str">
        <f t="shared" ca="1" si="80"/>
        <v/>
      </c>
      <c r="CC100" t="str">
        <f t="shared" ca="1" si="80"/>
        <v/>
      </c>
      <c r="CD100" t="str">
        <f t="shared" ca="1" si="80"/>
        <v/>
      </c>
      <c r="CE100" t="str">
        <f t="shared" ca="1" si="80"/>
        <v/>
      </c>
      <c r="CF100" t="str">
        <f t="shared" ca="1" si="80"/>
        <v/>
      </c>
      <c r="CG100" s="7" t="str">
        <f t="shared" ca="1" si="84"/>
        <v>{1, 17}</v>
      </c>
      <c r="CH100" s="6" t="str">
        <f t="shared" ca="1" si="85"/>
        <v>1</v>
      </c>
      <c r="CI100" t="str">
        <f t="shared" ca="1" si="86"/>
        <v/>
      </c>
      <c r="CR100" s="6" t="str">
        <f t="shared" ca="1" si="87"/>
        <v>, 17</v>
      </c>
      <c r="DB100" s="6" t="str">
        <f t="shared" ca="1" si="88"/>
        <v/>
      </c>
      <c r="DL100" s="6" t="str">
        <f t="shared" ca="1" si="89"/>
        <v/>
      </c>
      <c r="DV100" s="6" t="str">
        <f t="shared" ca="1" si="90"/>
        <v/>
      </c>
      <c r="EF100" s="6" t="str">
        <f t="shared" ca="1" si="91"/>
        <v/>
      </c>
      <c r="EP100" s="6" t="str">
        <f t="shared" ca="1" si="92"/>
        <v/>
      </c>
      <c r="EZ100" s="6" t="str">
        <f t="shared" ca="1" si="93"/>
        <v/>
      </c>
    </row>
    <row r="101" spans="1:156" x14ac:dyDescent="0.25">
      <c r="A101">
        <f t="shared" ca="1" si="81"/>
        <v>4</v>
      </c>
      <c r="B101">
        <f t="shared" ca="1" si="72"/>
        <v>0.8826985519381122</v>
      </c>
      <c r="C101" t="str">
        <f t="shared" ca="1" si="82"/>
        <v>{1, 31}</v>
      </c>
      <c r="D101">
        <f t="shared" ca="1" si="83"/>
        <v>31</v>
      </c>
      <c r="E101">
        <f t="shared" ca="1" si="73"/>
        <v>1</v>
      </c>
      <c r="F101" t="str">
        <f t="shared" ca="1" si="73"/>
        <v/>
      </c>
      <c r="G101" t="str">
        <f t="shared" ca="1" si="73"/>
        <v/>
      </c>
      <c r="H101" t="str">
        <f t="shared" ca="1" si="73"/>
        <v/>
      </c>
      <c r="I101" t="str">
        <f t="shared" ca="1" si="73"/>
        <v/>
      </c>
      <c r="J101" t="str">
        <f t="shared" ca="1" si="73"/>
        <v/>
      </c>
      <c r="K101" t="str">
        <f t="shared" ca="1" si="73"/>
        <v/>
      </c>
      <c r="L101" t="str">
        <f t="shared" ca="1" si="73"/>
        <v/>
      </c>
      <c r="M101" t="str">
        <f t="shared" ca="1" si="73"/>
        <v/>
      </c>
      <c r="N101" t="str">
        <f t="shared" ca="1" si="73"/>
        <v/>
      </c>
      <c r="O101" t="str">
        <f t="shared" ca="1" si="74"/>
        <v/>
      </c>
      <c r="P101" t="str">
        <f t="shared" ca="1" si="74"/>
        <v/>
      </c>
      <c r="Q101" t="str">
        <f t="shared" ca="1" si="74"/>
        <v/>
      </c>
      <c r="R101" t="str">
        <f t="shared" ca="1" si="74"/>
        <v/>
      </c>
      <c r="S101" t="str">
        <f t="shared" ca="1" si="74"/>
        <v/>
      </c>
      <c r="T101" t="str">
        <f t="shared" ca="1" si="74"/>
        <v/>
      </c>
      <c r="U101" t="str">
        <f t="shared" ca="1" si="74"/>
        <v/>
      </c>
      <c r="V101" t="str">
        <f t="shared" ca="1" si="74"/>
        <v/>
      </c>
      <c r="W101" t="str">
        <f t="shared" ca="1" si="74"/>
        <v/>
      </c>
      <c r="X101" t="str">
        <f t="shared" ca="1" si="74"/>
        <v/>
      </c>
      <c r="Y101" t="str">
        <f t="shared" ca="1" si="75"/>
        <v/>
      </c>
      <c r="Z101" t="str">
        <f t="shared" ca="1" si="75"/>
        <v/>
      </c>
      <c r="AA101" t="str">
        <f t="shared" ca="1" si="75"/>
        <v/>
      </c>
      <c r="AB101" t="str">
        <f t="shared" ca="1" si="75"/>
        <v/>
      </c>
      <c r="AC101" t="str">
        <f t="shared" ca="1" si="75"/>
        <v/>
      </c>
      <c r="AD101" t="str">
        <f t="shared" ca="1" si="75"/>
        <v/>
      </c>
      <c r="AE101" t="str">
        <f t="shared" ca="1" si="75"/>
        <v/>
      </c>
      <c r="AF101" t="str">
        <f t="shared" ca="1" si="75"/>
        <v/>
      </c>
      <c r="AG101" t="str">
        <f t="shared" ca="1" si="75"/>
        <v/>
      </c>
      <c r="AH101" t="str">
        <f t="shared" ca="1" si="75"/>
        <v/>
      </c>
      <c r="AI101">
        <f t="shared" ca="1" si="76"/>
        <v>31</v>
      </c>
      <c r="AJ101" t="str">
        <f t="shared" ca="1" si="76"/>
        <v/>
      </c>
      <c r="AK101" t="str">
        <f t="shared" ca="1" si="76"/>
        <v/>
      </c>
      <c r="AL101" t="str">
        <f t="shared" ca="1" si="76"/>
        <v/>
      </c>
      <c r="AM101" t="str">
        <f t="shared" ca="1" si="76"/>
        <v/>
      </c>
      <c r="AN101" t="str">
        <f t="shared" ca="1" si="76"/>
        <v/>
      </c>
      <c r="AO101" t="str">
        <f t="shared" ca="1" si="76"/>
        <v/>
      </c>
      <c r="AP101" t="str">
        <f t="shared" ca="1" si="76"/>
        <v/>
      </c>
      <c r="AQ101" t="str">
        <f t="shared" ca="1" si="76"/>
        <v/>
      </c>
      <c r="AR101" t="str">
        <f t="shared" ca="1" si="76"/>
        <v/>
      </c>
      <c r="AS101" t="str">
        <f t="shared" ca="1" si="77"/>
        <v/>
      </c>
      <c r="AT101" t="str">
        <f t="shared" ca="1" si="77"/>
        <v/>
      </c>
      <c r="AU101" t="str">
        <f t="shared" ca="1" si="77"/>
        <v/>
      </c>
      <c r="AV101" t="str">
        <f t="shared" ca="1" si="77"/>
        <v/>
      </c>
      <c r="AW101" t="str">
        <f t="shared" ca="1" si="77"/>
        <v/>
      </c>
      <c r="AX101" t="str">
        <f t="shared" ca="1" si="77"/>
        <v/>
      </c>
      <c r="AY101" t="str">
        <f t="shared" ca="1" si="77"/>
        <v/>
      </c>
      <c r="AZ101" t="str">
        <f t="shared" ca="1" si="77"/>
        <v/>
      </c>
      <c r="BA101" t="str">
        <f t="shared" ca="1" si="77"/>
        <v/>
      </c>
      <c r="BB101" t="str">
        <f t="shared" ca="1" si="77"/>
        <v/>
      </c>
      <c r="BC101" t="str">
        <f t="shared" ca="1" si="78"/>
        <v/>
      </c>
      <c r="BD101" t="str">
        <f t="shared" ca="1" si="78"/>
        <v/>
      </c>
      <c r="BE101" t="str">
        <f t="shared" ca="1" si="78"/>
        <v/>
      </c>
      <c r="BF101" t="str">
        <f t="shared" ca="1" si="78"/>
        <v/>
      </c>
      <c r="BG101" t="str">
        <f t="shared" ca="1" si="78"/>
        <v/>
      </c>
      <c r="BH101" t="str">
        <f t="shared" ca="1" si="78"/>
        <v/>
      </c>
      <c r="BI101" t="str">
        <f t="shared" ca="1" si="78"/>
        <v/>
      </c>
      <c r="BJ101" t="str">
        <f t="shared" ca="1" si="78"/>
        <v/>
      </c>
      <c r="BK101" t="str">
        <f t="shared" ca="1" si="78"/>
        <v/>
      </c>
      <c r="BL101" t="str">
        <f t="shared" ca="1" si="78"/>
        <v/>
      </c>
      <c r="BM101" t="str">
        <f t="shared" ca="1" si="79"/>
        <v/>
      </c>
      <c r="BN101" t="str">
        <f t="shared" ca="1" si="79"/>
        <v/>
      </c>
      <c r="BO101" t="str">
        <f t="shared" ca="1" si="79"/>
        <v/>
      </c>
      <c r="BP101" t="str">
        <f t="shared" ca="1" si="79"/>
        <v/>
      </c>
      <c r="BQ101" t="str">
        <f t="shared" ca="1" si="79"/>
        <v/>
      </c>
      <c r="BR101" t="str">
        <f t="shared" ca="1" si="79"/>
        <v/>
      </c>
      <c r="BS101" t="str">
        <f t="shared" ca="1" si="79"/>
        <v/>
      </c>
      <c r="BT101" t="str">
        <f t="shared" ca="1" si="79"/>
        <v/>
      </c>
      <c r="BU101" t="str">
        <f t="shared" ca="1" si="79"/>
        <v/>
      </c>
      <c r="BV101" t="str">
        <f t="shared" ca="1" si="79"/>
        <v/>
      </c>
      <c r="BW101" t="str">
        <f t="shared" ca="1" si="80"/>
        <v/>
      </c>
      <c r="BX101" t="str">
        <f t="shared" ca="1" si="80"/>
        <v/>
      </c>
      <c r="BY101" t="str">
        <f t="shared" ca="1" si="80"/>
        <v/>
      </c>
      <c r="BZ101" t="str">
        <f t="shared" ca="1" si="80"/>
        <v/>
      </c>
      <c r="CA101" t="str">
        <f t="shared" ca="1" si="80"/>
        <v/>
      </c>
      <c r="CB101" t="str">
        <f t="shared" ca="1" si="80"/>
        <v/>
      </c>
      <c r="CC101" t="str">
        <f t="shared" ca="1" si="80"/>
        <v/>
      </c>
      <c r="CD101" t="str">
        <f t="shared" ca="1" si="80"/>
        <v/>
      </c>
      <c r="CE101" t="str">
        <f t="shared" ca="1" si="80"/>
        <v/>
      </c>
      <c r="CF101" t="str">
        <f t="shared" ca="1" si="80"/>
        <v/>
      </c>
      <c r="CG101" s="7" t="str">
        <f t="shared" ca="1" si="84"/>
        <v>{1, 31}</v>
      </c>
      <c r="CH101" s="6" t="str">
        <f t="shared" ca="1" si="85"/>
        <v>1</v>
      </c>
      <c r="CI101" t="str">
        <f t="shared" ca="1" si="86"/>
        <v/>
      </c>
      <c r="CR101" s="6" t="str">
        <f t="shared" ca="1" si="87"/>
        <v/>
      </c>
      <c r="DB101" s="6" t="str">
        <f t="shared" ca="1" si="88"/>
        <v/>
      </c>
      <c r="DL101" s="6" t="str">
        <f t="shared" ca="1" si="89"/>
        <v>, 31</v>
      </c>
      <c r="DV101" s="6" t="str">
        <f t="shared" ca="1" si="90"/>
        <v/>
      </c>
      <c r="EF101" s="6" t="str">
        <f t="shared" ca="1" si="91"/>
        <v/>
      </c>
      <c r="EP101" s="6" t="str">
        <f t="shared" ca="1" si="92"/>
        <v/>
      </c>
      <c r="EZ101" s="6" t="str">
        <f t="shared" ca="1" si="93"/>
        <v/>
      </c>
    </row>
    <row r="102" spans="1:156" x14ac:dyDescent="0.25">
      <c r="A102">
        <f t="shared" ca="1" si="81"/>
        <v>8</v>
      </c>
      <c r="B102">
        <f t="shared" ca="1" si="72"/>
        <v>0.43683153873220948</v>
      </c>
      <c r="C102" t="str">
        <f t="shared" ca="1" si="82"/>
        <v>{1, 3, 5, 15}</v>
      </c>
      <c r="D102">
        <f t="shared" ca="1" si="83"/>
        <v>15</v>
      </c>
      <c r="E102">
        <f t="shared" ca="1" si="73"/>
        <v>1</v>
      </c>
      <c r="F102" t="str">
        <f t="shared" ca="1" si="73"/>
        <v/>
      </c>
      <c r="G102">
        <f t="shared" ca="1" si="73"/>
        <v>3</v>
      </c>
      <c r="H102" t="str">
        <f t="shared" ca="1" si="73"/>
        <v/>
      </c>
      <c r="I102">
        <f t="shared" ca="1" si="73"/>
        <v>5</v>
      </c>
      <c r="J102" t="str">
        <f t="shared" ca="1" si="73"/>
        <v/>
      </c>
      <c r="K102" t="str">
        <f t="shared" ca="1" si="73"/>
        <v/>
      </c>
      <c r="L102" t="str">
        <f t="shared" ca="1" si="73"/>
        <v/>
      </c>
      <c r="M102" t="str">
        <f t="shared" ca="1" si="73"/>
        <v/>
      </c>
      <c r="N102" t="str">
        <f t="shared" ca="1" si="73"/>
        <v/>
      </c>
      <c r="O102" t="str">
        <f t="shared" ca="1" si="74"/>
        <v/>
      </c>
      <c r="P102" t="str">
        <f t="shared" ca="1" si="74"/>
        <v/>
      </c>
      <c r="Q102" t="str">
        <f t="shared" ca="1" si="74"/>
        <v/>
      </c>
      <c r="R102" t="str">
        <f t="shared" ca="1" si="74"/>
        <v/>
      </c>
      <c r="S102">
        <f t="shared" ca="1" si="74"/>
        <v>15</v>
      </c>
      <c r="T102" t="str">
        <f t="shared" ca="1" si="74"/>
        <v/>
      </c>
      <c r="U102" t="str">
        <f t="shared" ca="1" si="74"/>
        <v/>
      </c>
      <c r="V102" t="str">
        <f t="shared" ca="1" si="74"/>
        <v/>
      </c>
      <c r="W102" t="str">
        <f t="shared" ca="1" si="74"/>
        <v/>
      </c>
      <c r="X102" t="str">
        <f t="shared" ca="1" si="74"/>
        <v/>
      </c>
      <c r="Y102" t="str">
        <f t="shared" ca="1" si="75"/>
        <v/>
      </c>
      <c r="Z102" t="str">
        <f t="shared" ca="1" si="75"/>
        <v/>
      </c>
      <c r="AA102" t="str">
        <f t="shared" ca="1" si="75"/>
        <v/>
      </c>
      <c r="AB102" t="str">
        <f t="shared" ca="1" si="75"/>
        <v/>
      </c>
      <c r="AC102" t="str">
        <f t="shared" ca="1" si="75"/>
        <v/>
      </c>
      <c r="AD102" t="str">
        <f t="shared" ca="1" si="75"/>
        <v/>
      </c>
      <c r="AE102" t="str">
        <f t="shared" ca="1" si="75"/>
        <v/>
      </c>
      <c r="AF102" t="str">
        <f t="shared" ca="1" si="75"/>
        <v/>
      </c>
      <c r="AG102" t="str">
        <f t="shared" ca="1" si="75"/>
        <v/>
      </c>
      <c r="AH102" t="str">
        <f t="shared" ca="1" si="75"/>
        <v/>
      </c>
      <c r="AI102" t="str">
        <f t="shared" ca="1" si="76"/>
        <v/>
      </c>
      <c r="AJ102" t="str">
        <f t="shared" ca="1" si="76"/>
        <v/>
      </c>
      <c r="AK102" t="str">
        <f t="shared" ca="1" si="76"/>
        <v/>
      </c>
      <c r="AL102" t="str">
        <f t="shared" ca="1" si="76"/>
        <v/>
      </c>
      <c r="AM102" t="str">
        <f t="shared" ca="1" si="76"/>
        <v/>
      </c>
      <c r="AN102" t="str">
        <f t="shared" ca="1" si="76"/>
        <v/>
      </c>
      <c r="AO102" t="str">
        <f t="shared" ca="1" si="76"/>
        <v/>
      </c>
      <c r="AP102" t="str">
        <f t="shared" ca="1" si="76"/>
        <v/>
      </c>
      <c r="AQ102" t="str">
        <f t="shared" ca="1" si="76"/>
        <v/>
      </c>
      <c r="AR102" t="str">
        <f t="shared" ca="1" si="76"/>
        <v/>
      </c>
      <c r="AS102" t="str">
        <f t="shared" ca="1" si="77"/>
        <v/>
      </c>
      <c r="AT102" t="str">
        <f t="shared" ca="1" si="77"/>
        <v/>
      </c>
      <c r="AU102" t="str">
        <f t="shared" ca="1" si="77"/>
        <v/>
      </c>
      <c r="AV102" t="str">
        <f t="shared" ca="1" si="77"/>
        <v/>
      </c>
      <c r="AW102" t="str">
        <f t="shared" ca="1" si="77"/>
        <v/>
      </c>
      <c r="AX102" t="str">
        <f t="shared" ca="1" si="77"/>
        <v/>
      </c>
      <c r="AY102" t="str">
        <f t="shared" ca="1" si="77"/>
        <v/>
      </c>
      <c r="AZ102" t="str">
        <f t="shared" ca="1" si="77"/>
        <v/>
      </c>
      <c r="BA102" t="str">
        <f t="shared" ca="1" si="77"/>
        <v/>
      </c>
      <c r="BB102" t="str">
        <f t="shared" ca="1" si="77"/>
        <v/>
      </c>
      <c r="BC102" t="str">
        <f t="shared" ca="1" si="78"/>
        <v/>
      </c>
      <c r="BD102" t="str">
        <f t="shared" ca="1" si="78"/>
        <v/>
      </c>
      <c r="BE102" t="str">
        <f t="shared" ca="1" si="78"/>
        <v/>
      </c>
      <c r="BF102" t="str">
        <f t="shared" ca="1" si="78"/>
        <v/>
      </c>
      <c r="BG102" t="str">
        <f t="shared" ca="1" si="78"/>
        <v/>
      </c>
      <c r="BH102" t="str">
        <f t="shared" ca="1" si="78"/>
        <v/>
      </c>
      <c r="BI102" t="str">
        <f t="shared" ca="1" si="78"/>
        <v/>
      </c>
      <c r="BJ102" t="str">
        <f t="shared" ca="1" si="78"/>
        <v/>
      </c>
      <c r="BK102" t="str">
        <f t="shared" ca="1" si="78"/>
        <v/>
      </c>
      <c r="BL102" t="str">
        <f t="shared" ca="1" si="78"/>
        <v/>
      </c>
      <c r="BM102" t="str">
        <f t="shared" ca="1" si="79"/>
        <v/>
      </c>
      <c r="BN102" t="str">
        <f t="shared" ca="1" si="79"/>
        <v/>
      </c>
      <c r="BO102" t="str">
        <f t="shared" ca="1" si="79"/>
        <v/>
      </c>
      <c r="BP102" t="str">
        <f t="shared" ca="1" si="79"/>
        <v/>
      </c>
      <c r="BQ102" t="str">
        <f t="shared" ca="1" si="79"/>
        <v/>
      </c>
      <c r="BR102" t="str">
        <f t="shared" ca="1" si="79"/>
        <v/>
      </c>
      <c r="BS102" t="str">
        <f t="shared" ca="1" si="79"/>
        <v/>
      </c>
      <c r="BT102" t="str">
        <f t="shared" ca="1" si="79"/>
        <v/>
      </c>
      <c r="BU102" t="str">
        <f t="shared" ca="1" si="79"/>
        <v/>
      </c>
      <c r="BV102" t="str">
        <f t="shared" ca="1" si="79"/>
        <v/>
      </c>
      <c r="BW102" t="str">
        <f t="shared" ca="1" si="80"/>
        <v/>
      </c>
      <c r="BX102" t="str">
        <f t="shared" ca="1" si="80"/>
        <v/>
      </c>
      <c r="BY102" t="str">
        <f t="shared" ca="1" si="80"/>
        <v/>
      </c>
      <c r="BZ102" t="str">
        <f t="shared" ca="1" si="80"/>
        <v/>
      </c>
      <c r="CA102" t="str">
        <f t="shared" ca="1" si="80"/>
        <v/>
      </c>
      <c r="CB102" t="str">
        <f t="shared" ca="1" si="80"/>
        <v/>
      </c>
      <c r="CC102" t="str">
        <f t="shared" ca="1" si="80"/>
        <v/>
      </c>
      <c r="CD102" t="str">
        <f t="shared" ca="1" si="80"/>
        <v/>
      </c>
      <c r="CE102" t="str">
        <f t="shared" ca="1" si="80"/>
        <v/>
      </c>
      <c r="CF102" t="str">
        <f t="shared" ca="1" si="80"/>
        <v/>
      </c>
      <c r="CG102" s="7" t="str">
        <f t="shared" ca="1" si="84"/>
        <v>{1, 3, 5, 15}</v>
      </c>
      <c r="CH102" s="6" t="str">
        <f t="shared" ca="1" si="85"/>
        <v>1, 3, 5</v>
      </c>
      <c r="CI102" t="str">
        <f t="shared" ca="1" si="86"/>
        <v>, 3, 3, 5</v>
      </c>
      <c r="CR102" s="6" t="str">
        <f t="shared" ca="1" si="87"/>
        <v>, 15</v>
      </c>
      <c r="DB102" s="6" t="str">
        <f t="shared" ca="1" si="88"/>
        <v/>
      </c>
      <c r="DL102" s="6" t="str">
        <f t="shared" ca="1" si="89"/>
        <v/>
      </c>
      <c r="DV102" s="6" t="str">
        <f t="shared" ca="1" si="90"/>
        <v/>
      </c>
      <c r="EF102" s="6" t="str">
        <f t="shared" ca="1" si="91"/>
        <v/>
      </c>
      <c r="EP102" s="6" t="str">
        <f t="shared" ca="1" si="92"/>
        <v/>
      </c>
      <c r="EZ102" s="6" t="str">
        <f t="shared" ca="1" si="93"/>
        <v/>
      </c>
    </row>
    <row r="103" spans="1:156" ht="15.5" x14ac:dyDescent="0.35">
      <c r="P103" s="2"/>
    </row>
    <row r="104" spans="1:156" ht="15.5" x14ac:dyDescent="0.35">
      <c r="P104" s="2"/>
    </row>
    <row r="105" spans="1:156" x14ac:dyDescent="0.25">
      <c r="K105">
        <v>1</v>
      </c>
      <c r="L105">
        <v>2</v>
      </c>
      <c r="M105">
        <v>3</v>
      </c>
      <c r="N105">
        <v>4</v>
      </c>
      <c r="O105">
        <v>5</v>
      </c>
      <c r="P105">
        <v>6</v>
      </c>
      <c r="Q105">
        <v>7</v>
      </c>
      <c r="R105">
        <v>8</v>
      </c>
    </row>
    <row r="106" spans="1:156" x14ac:dyDescent="0.25">
      <c r="D106">
        <v>2</v>
      </c>
      <c r="E106">
        <v>3</v>
      </c>
      <c r="F106">
        <v>5</v>
      </c>
      <c r="G106">
        <v>7</v>
      </c>
      <c r="I106" s="3" t="s">
        <v>4</v>
      </c>
      <c r="K106">
        <v>2</v>
      </c>
      <c r="L106">
        <v>3</v>
      </c>
      <c r="M106">
        <v>5</v>
      </c>
      <c r="N106">
        <v>7</v>
      </c>
      <c r="O106">
        <v>4</v>
      </c>
      <c r="P106">
        <v>6</v>
      </c>
      <c r="Q106">
        <v>8</v>
      </c>
      <c r="R106">
        <v>10</v>
      </c>
    </row>
    <row r="107" spans="1:156" x14ac:dyDescent="0.25">
      <c r="A107">
        <f ca="1">_xlfn.RANK.EQ(B107,$B$107:$B$116)</f>
        <v>7</v>
      </c>
      <c r="B107">
        <f ca="1">RAND()</f>
        <v>0.22645582703887679</v>
      </c>
      <c r="C107">
        <f ca="1">D$1^D107*E$1^E107*F$1^F107*G$1^G107</f>
        <v>210</v>
      </c>
      <c r="D107">
        <f ca="1">RANDBETWEEN(4-SUM(E107:G107),4-SUM(E107:G107))</f>
        <v>1</v>
      </c>
      <c r="E107">
        <f ca="1">RANDBETWEEN(0,MIN(2,3-SUM(F107:G107)))</f>
        <v>1</v>
      </c>
      <c r="F107">
        <f ca="1">RANDBETWEEN(0,2-G107)</f>
        <v>1</v>
      </c>
      <c r="G107">
        <f ca="1">RANDBETWEEN(0,1)</f>
        <v>1</v>
      </c>
      <c r="H107">
        <f ca="1">SUM(D107:G107)</f>
        <v>4</v>
      </c>
      <c r="I107" t="str">
        <f ca="1">IF(D107&gt;0,$D$1&amp;IF(D107=2,"²",IF(D107=3,"³",""))&amp;" ∙ ","")&amp;IF(E107&lt;&gt;0,$E$1&amp;IF(E107=2,"²",IF(E107=3,"³",""))&amp;" ∙ ","")&amp;IF(F107&lt;&gt;0,$F$1&amp;IF(F107=2,"²",IF(F107=3,"³",""))&amp;" ∙ ","")&amp;IF(G107&lt;&gt;0,$G$1&amp;IF(G107=2,"²",IF(G107=3,"³","")),"")</f>
        <v>2 ∙ 3 ∙ 5 ∙ 7</v>
      </c>
      <c r="J107" t="str">
        <f ca="1">IF(RIGHT(I107,2)="∙ ",LEFT(I107,LEN(I107)-2),I107)</f>
        <v>2 ∙ 3 ∙ 5 ∙ 7</v>
      </c>
      <c r="K107">
        <f ca="1">IF(MOD($C107,K$106)=0,K$106,"")</f>
        <v>2</v>
      </c>
      <c r="L107">
        <f t="shared" ref="L107:R116" ca="1" si="94">IF(MOD($C107,L$106)=0,L$106,"")</f>
        <v>3</v>
      </c>
      <c r="M107">
        <f t="shared" ca="1" si="94"/>
        <v>5</v>
      </c>
      <c r="N107">
        <f t="shared" ca="1" si="94"/>
        <v>7</v>
      </c>
      <c r="O107" t="str">
        <f t="shared" ca="1" si="94"/>
        <v/>
      </c>
      <c r="P107">
        <f t="shared" ca="1" si="94"/>
        <v>6</v>
      </c>
      <c r="Q107" t="str">
        <f t="shared" ca="1" si="94"/>
        <v/>
      </c>
      <c r="R107">
        <f t="shared" ca="1" si="94"/>
        <v>10</v>
      </c>
    </row>
    <row r="108" spans="1:156" x14ac:dyDescent="0.25">
      <c r="A108">
        <f t="shared" ref="A108:A116" ca="1" si="95">_xlfn.RANK.EQ(B108,$B$107:$B$116)</f>
        <v>9</v>
      </c>
      <c r="B108">
        <f t="shared" ref="B108:B116" ca="1" si="96">RAND()</f>
        <v>8.6587247256536326E-2</v>
      </c>
      <c r="C108">
        <f t="shared" ref="C108:C116" ca="1" si="97">D$1^D108*E$1^E108*F$1^F108*G$1^G108</f>
        <v>40</v>
      </c>
      <c r="D108">
        <f t="shared" ref="D108:D116" ca="1" si="98">RANDBETWEEN(4-SUM(E108:G108),4-SUM(E108:G108))</f>
        <v>3</v>
      </c>
      <c r="E108">
        <f t="shared" ref="E108:E116" ca="1" si="99">RANDBETWEEN(0,MIN(2,3-SUM(F108:G108)))</f>
        <v>0</v>
      </c>
      <c r="F108">
        <f t="shared" ref="F108:F116" ca="1" si="100">RANDBETWEEN(0,2-G108)</f>
        <v>1</v>
      </c>
      <c r="G108">
        <f t="shared" ref="G108:G116" ca="1" si="101">RANDBETWEEN(0,1)</f>
        <v>0</v>
      </c>
      <c r="H108">
        <f t="shared" ref="H108:H116" ca="1" si="102">SUM(D108:G108)</f>
        <v>4</v>
      </c>
      <c r="I108" t="str">
        <f t="shared" ref="I108:I116" ca="1" si="103">IF(D108&gt;0,$D$1&amp;IF(D108=2,"²",IF(D108=3,"³",""))&amp;" ∙ ","")&amp;IF(E108&lt;&gt;0,$E$1&amp;IF(E108=2,"²",IF(E108=3,"³",""))&amp;" ∙ ","")&amp;IF(F108&lt;&gt;0,$F$1&amp;IF(F108=2,"²",IF(F108=3,"³",""))&amp;" ∙ ","")&amp;IF(G108&lt;&gt;0,$G$1&amp;IF(G108=2,"²",IF(G108=3,"³","")),"")</f>
        <v xml:space="preserve">2³ ∙ 5 ∙ </v>
      </c>
      <c r="J108" t="str">
        <f ca="1">IF(RIGHT(I108,2)="∙ ",LEFT(I108,LEN(I108)-2),I108)</f>
        <v xml:space="preserve">2³ ∙ 5 </v>
      </c>
      <c r="K108">
        <f t="shared" ref="K108:K116" ca="1" si="104">IF(MOD($C108,K$106)=0,K$106,"")</f>
        <v>2</v>
      </c>
      <c r="L108" t="str">
        <f t="shared" ca="1" si="94"/>
        <v/>
      </c>
      <c r="M108">
        <f t="shared" ca="1" si="94"/>
        <v>5</v>
      </c>
      <c r="N108" t="str">
        <f t="shared" ca="1" si="94"/>
        <v/>
      </c>
      <c r="O108">
        <f t="shared" ca="1" si="94"/>
        <v>4</v>
      </c>
      <c r="P108" t="str">
        <f t="shared" ca="1" si="94"/>
        <v/>
      </c>
      <c r="Q108">
        <f t="shared" ca="1" si="94"/>
        <v>8</v>
      </c>
      <c r="R108">
        <f t="shared" ca="1" si="94"/>
        <v>10</v>
      </c>
    </row>
    <row r="109" spans="1:156" x14ac:dyDescent="0.25">
      <c r="A109">
        <f t="shared" ca="1" si="95"/>
        <v>6</v>
      </c>
      <c r="B109">
        <f t="shared" ca="1" si="96"/>
        <v>0.28140867595123542</v>
      </c>
      <c r="C109">
        <f t="shared" ca="1" si="97"/>
        <v>36</v>
      </c>
      <c r="D109">
        <f t="shared" ca="1" si="98"/>
        <v>2</v>
      </c>
      <c r="E109">
        <f t="shared" ca="1" si="99"/>
        <v>2</v>
      </c>
      <c r="F109">
        <f t="shared" ca="1" si="100"/>
        <v>0</v>
      </c>
      <c r="G109">
        <f t="shared" ca="1" si="101"/>
        <v>0</v>
      </c>
      <c r="H109">
        <f t="shared" ca="1" si="102"/>
        <v>4</v>
      </c>
      <c r="I109" t="str">
        <f t="shared" ca="1" si="103"/>
        <v xml:space="preserve">2² ∙ 3² ∙ </v>
      </c>
      <c r="J109" t="str">
        <f t="shared" ref="J109:J116" ca="1" si="105">IF(RIGHT(I109,2)="∙ ",LEFT(I109,LEN(I109)-2),I109)</f>
        <v xml:space="preserve">2² ∙ 3² </v>
      </c>
      <c r="K109">
        <f t="shared" ca="1" si="104"/>
        <v>2</v>
      </c>
      <c r="L109">
        <f t="shared" ca="1" si="94"/>
        <v>3</v>
      </c>
      <c r="M109" t="str">
        <f t="shared" ca="1" si="94"/>
        <v/>
      </c>
      <c r="N109" t="str">
        <f t="shared" ca="1" si="94"/>
        <v/>
      </c>
      <c r="O109">
        <f t="shared" ca="1" si="94"/>
        <v>4</v>
      </c>
      <c r="P109">
        <f t="shared" ca="1" si="94"/>
        <v>6</v>
      </c>
      <c r="Q109" t="str">
        <f t="shared" ca="1" si="94"/>
        <v/>
      </c>
      <c r="R109" t="str">
        <f t="shared" ca="1" si="94"/>
        <v/>
      </c>
    </row>
    <row r="110" spans="1:156" x14ac:dyDescent="0.25">
      <c r="A110">
        <f t="shared" ca="1" si="95"/>
        <v>8</v>
      </c>
      <c r="B110">
        <f t="shared" ca="1" si="96"/>
        <v>0.11979089916385632</v>
      </c>
      <c r="C110">
        <f t="shared" ca="1" si="97"/>
        <v>56</v>
      </c>
      <c r="D110">
        <f t="shared" ca="1" si="98"/>
        <v>3</v>
      </c>
      <c r="E110">
        <f t="shared" ca="1" si="99"/>
        <v>0</v>
      </c>
      <c r="F110">
        <f t="shared" ca="1" si="100"/>
        <v>0</v>
      </c>
      <c r="G110">
        <f t="shared" ca="1" si="101"/>
        <v>1</v>
      </c>
      <c r="H110">
        <f t="shared" ca="1" si="102"/>
        <v>4</v>
      </c>
      <c r="I110" t="str">
        <f t="shared" ca="1" si="103"/>
        <v>2³ ∙ 7</v>
      </c>
      <c r="J110" t="str">
        <f t="shared" ca="1" si="105"/>
        <v>2³ ∙ 7</v>
      </c>
      <c r="K110">
        <f t="shared" ca="1" si="104"/>
        <v>2</v>
      </c>
      <c r="L110" t="str">
        <f t="shared" ca="1" si="94"/>
        <v/>
      </c>
      <c r="M110" t="str">
        <f t="shared" ca="1" si="94"/>
        <v/>
      </c>
      <c r="N110">
        <f t="shared" ca="1" si="94"/>
        <v>7</v>
      </c>
      <c r="O110">
        <f t="shared" ca="1" si="94"/>
        <v>4</v>
      </c>
      <c r="P110" t="str">
        <f t="shared" ca="1" si="94"/>
        <v/>
      </c>
      <c r="Q110">
        <f t="shared" ca="1" si="94"/>
        <v>8</v>
      </c>
      <c r="R110" t="str">
        <f t="shared" ca="1" si="94"/>
        <v/>
      </c>
    </row>
    <row r="111" spans="1:156" x14ac:dyDescent="0.25">
      <c r="A111">
        <f t="shared" ca="1" si="95"/>
        <v>2</v>
      </c>
      <c r="B111">
        <f t="shared" ca="1" si="96"/>
        <v>0.8654171335387103</v>
      </c>
      <c r="C111">
        <f t="shared" ca="1" si="97"/>
        <v>90</v>
      </c>
      <c r="D111">
        <f t="shared" ca="1" si="98"/>
        <v>1</v>
      </c>
      <c r="E111">
        <f t="shared" ca="1" si="99"/>
        <v>2</v>
      </c>
      <c r="F111">
        <f t="shared" ca="1" si="100"/>
        <v>1</v>
      </c>
      <c r="G111">
        <f t="shared" ca="1" si="101"/>
        <v>0</v>
      </c>
      <c r="H111">
        <f t="shared" ca="1" si="102"/>
        <v>4</v>
      </c>
      <c r="I111" t="str">
        <f t="shared" ca="1" si="103"/>
        <v xml:space="preserve">2 ∙ 3² ∙ 5 ∙ </v>
      </c>
      <c r="J111" t="str">
        <f t="shared" ca="1" si="105"/>
        <v xml:space="preserve">2 ∙ 3² ∙ 5 </v>
      </c>
      <c r="K111">
        <f t="shared" ca="1" si="104"/>
        <v>2</v>
      </c>
      <c r="L111">
        <f t="shared" ca="1" si="94"/>
        <v>3</v>
      </c>
      <c r="M111">
        <f t="shared" ca="1" si="94"/>
        <v>5</v>
      </c>
      <c r="N111" t="str">
        <f t="shared" ca="1" si="94"/>
        <v/>
      </c>
      <c r="O111" t="str">
        <f t="shared" ca="1" si="94"/>
        <v/>
      </c>
      <c r="P111">
        <f t="shared" ca="1" si="94"/>
        <v>6</v>
      </c>
      <c r="Q111" t="str">
        <f t="shared" ca="1" si="94"/>
        <v/>
      </c>
      <c r="R111">
        <f t="shared" ca="1" si="94"/>
        <v>10</v>
      </c>
    </row>
    <row r="112" spans="1:156" x14ac:dyDescent="0.25">
      <c r="A112">
        <f t="shared" ca="1" si="95"/>
        <v>10</v>
      </c>
      <c r="B112">
        <f t="shared" ca="1" si="96"/>
        <v>1.9916832562104303E-2</v>
      </c>
      <c r="C112">
        <f t="shared" ca="1" si="97"/>
        <v>90</v>
      </c>
      <c r="D112">
        <f t="shared" ca="1" si="98"/>
        <v>1</v>
      </c>
      <c r="E112">
        <f t="shared" ca="1" si="99"/>
        <v>2</v>
      </c>
      <c r="F112">
        <f t="shared" ca="1" si="100"/>
        <v>1</v>
      </c>
      <c r="G112">
        <f t="shared" ca="1" si="101"/>
        <v>0</v>
      </c>
      <c r="H112">
        <f t="shared" ca="1" si="102"/>
        <v>4</v>
      </c>
      <c r="I112" t="str">
        <f t="shared" ca="1" si="103"/>
        <v xml:space="preserve">2 ∙ 3² ∙ 5 ∙ </v>
      </c>
      <c r="J112" t="str">
        <f t="shared" ca="1" si="105"/>
        <v xml:space="preserve">2 ∙ 3² ∙ 5 </v>
      </c>
      <c r="K112">
        <f t="shared" ca="1" si="104"/>
        <v>2</v>
      </c>
      <c r="L112">
        <f t="shared" ca="1" si="94"/>
        <v>3</v>
      </c>
      <c r="M112">
        <f t="shared" ca="1" si="94"/>
        <v>5</v>
      </c>
      <c r="N112" t="str">
        <f t="shared" ca="1" si="94"/>
        <v/>
      </c>
      <c r="O112" t="str">
        <f t="shared" ca="1" si="94"/>
        <v/>
      </c>
      <c r="P112">
        <f t="shared" ca="1" si="94"/>
        <v>6</v>
      </c>
      <c r="Q112" t="str">
        <f t="shared" ca="1" si="94"/>
        <v/>
      </c>
      <c r="R112">
        <f t="shared" ca="1" si="94"/>
        <v>10</v>
      </c>
    </row>
    <row r="113" spans="1:18" x14ac:dyDescent="0.25">
      <c r="A113">
        <f t="shared" ca="1" si="95"/>
        <v>1</v>
      </c>
      <c r="B113">
        <f t="shared" ca="1" si="96"/>
        <v>0.9147848158860713</v>
      </c>
      <c r="C113">
        <f t="shared" ca="1" si="97"/>
        <v>24</v>
      </c>
      <c r="D113">
        <f t="shared" ca="1" si="98"/>
        <v>3</v>
      </c>
      <c r="E113">
        <f t="shared" ca="1" si="99"/>
        <v>1</v>
      </c>
      <c r="F113">
        <f t="shared" ca="1" si="100"/>
        <v>0</v>
      </c>
      <c r="G113">
        <f t="shared" ca="1" si="101"/>
        <v>0</v>
      </c>
      <c r="H113">
        <f t="shared" ca="1" si="102"/>
        <v>4</v>
      </c>
      <c r="I113" t="str">
        <f t="shared" ca="1" si="103"/>
        <v xml:space="preserve">2³ ∙ 3 ∙ </v>
      </c>
      <c r="J113" t="str">
        <f t="shared" ca="1" si="105"/>
        <v xml:space="preserve">2³ ∙ 3 </v>
      </c>
      <c r="K113">
        <f t="shared" ca="1" si="104"/>
        <v>2</v>
      </c>
      <c r="L113">
        <f t="shared" ca="1" si="94"/>
        <v>3</v>
      </c>
      <c r="M113" t="str">
        <f t="shared" ca="1" si="94"/>
        <v/>
      </c>
      <c r="N113" t="str">
        <f t="shared" ca="1" si="94"/>
        <v/>
      </c>
      <c r="O113">
        <f t="shared" ca="1" si="94"/>
        <v>4</v>
      </c>
      <c r="P113">
        <f t="shared" ca="1" si="94"/>
        <v>6</v>
      </c>
      <c r="Q113">
        <f t="shared" ca="1" si="94"/>
        <v>8</v>
      </c>
      <c r="R113" t="str">
        <f t="shared" ca="1" si="94"/>
        <v/>
      </c>
    </row>
    <row r="114" spans="1:18" x14ac:dyDescent="0.25">
      <c r="A114">
        <f t="shared" ca="1" si="95"/>
        <v>3</v>
      </c>
      <c r="B114">
        <f t="shared" ca="1" si="96"/>
        <v>0.65738313843394791</v>
      </c>
      <c r="C114">
        <f t="shared" ca="1" si="97"/>
        <v>100</v>
      </c>
      <c r="D114">
        <f t="shared" ca="1" si="98"/>
        <v>2</v>
      </c>
      <c r="E114">
        <f t="shared" ca="1" si="99"/>
        <v>0</v>
      </c>
      <c r="F114">
        <f t="shared" ca="1" si="100"/>
        <v>2</v>
      </c>
      <c r="G114">
        <f t="shared" ca="1" si="101"/>
        <v>0</v>
      </c>
      <c r="H114">
        <f t="shared" ca="1" si="102"/>
        <v>4</v>
      </c>
      <c r="I114" t="str">
        <f t="shared" ca="1" si="103"/>
        <v xml:space="preserve">2² ∙ 5² ∙ </v>
      </c>
      <c r="J114" t="str">
        <f t="shared" ca="1" si="105"/>
        <v xml:space="preserve">2² ∙ 5² </v>
      </c>
      <c r="K114">
        <f t="shared" ca="1" si="104"/>
        <v>2</v>
      </c>
      <c r="L114" t="str">
        <f t="shared" ca="1" si="94"/>
        <v/>
      </c>
      <c r="M114">
        <f t="shared" ca="1" si="94"/>
        <v>5</v>
      </c>
      <c r="N114" t="str">
        <f t="shared" ca="1" si="94"/>
        <v/>
      </c>
      <c r="O114">
        <f t="shared" ca="1" si="94"/>
        <v>4</v>
      </c>
      <c r="P114" t="str">
        <f t="shared" ca="1" si="94"/>
        <v/>
      </c>
      <c r="Q114" t="str">
        <f t="shared" ca="1" si="94"/>
        <v/>
      </c>
      <c r="R114">
        <f t="shared" ca="1" si="94"/>
        <v>10</v>
      </c>
    </row>
    <row r="115" spans="1:18" x14ac:dyDescent="0.25">
      <c r="A115">
        <f t="shared" ca="1" si="95"/>
        <v>5</v>
      </c>
      <c r="B115">
        <f t="shared" ca="1" si="96"/>
        <v>0.34257214586335016</v>
      </c>
      <c r="C115">
        <f t="shared" ca="1" si="97"/>
        <v>90</v>
      </c>
      <c r="D115">
        <f t="shared" ca="1" si="98"/>
        <v>1</v>
      </c>
      <c r="E115">
        <f t="shared" ca="1" si="99"/>
        <v>2</v>
      </c>
      <c r="F115">
        <f t="shared" ca="1" si="100"/>
        <v>1</v>
      </c>
      <c r="G115">
        <f t="shared" ca="1" si="101"/>
        <v>0</v>
      </c>
      <c r="H115">
        <f t="shared" ca="1" si="102"/>
        <v>4</v>
      </c>
      <c r="I115" t="str">
        <f t="shared" ca="1" si="103"/>
        <v xml:space="preserve">2 ∙ 3² ∙ 5 ∙ </v>
      </c>
      <c r="J115" t="str">
        <f t="shared" ca="1" si="105"/>
        <v xml:space="preserve">2 ∙ 3² ∙ 5 </v>
      </c>
      <c r="K115">
        <f t="shared" ca="1" si="104"/>
        <v>2</v>
      </c>
      <c r="L115">
        <f t="shared" ca="1" si="94"/>
        <v>3</v>
      </c>
      <c r="M115">
        <f t="shared" ca="1" si="94"/>
        <v>5</v>
      </c>
      <c r="N115" t="str">
        <f t="shared" ca="1" si="94"/>
        <v/>
      </c>
      <c r="O115" t="str">
        <f t="shared" ca="1" si="94"/>
        <v/>
      </c>
      <c r="P115">
        <f t="shared" ca="1" si="94"/>
        <v>6</v>
      </c>
      <c r="Q115" t="str">
        <f t="shared" ca="1" si="94"/>
        <v/>
      </c>
      <c r="R115">
        <f t="shared" ca="1" si="94"/>
        <v>10</v>
      </c>
    </row>
    <row r="116" spans="1:18" x14ac:dyDescent="0.25">
      <c r="A116">
        <f t="shared" ca="1" si="95"/>
        <v>4</v>
      </c>
      <c r="B116">
        <f t="shared" ca="1" si="96"/>
        <v>0.5940212365173092</v>
      </c>
      <c r="C116">
        <f t="shared" ca="1" si="97"/>
        <v>210</v>
      </c>
      <c r="D116">
        <f t="shared" ca="1" si="98"/>
        <v>1</v>
      </c>
      <c r="E116">
        <f t="shared" ca="1" si="99"/>
        <v>1</v>
      </c>
      <c r="F116">
        <f t="shared" ca="1" si="100"/>
        <v>1</v>
      </c>
      <c r="G116">
        <f t="shared" ca="1" si="101"/>
        <v>1</v>
      </c>
      <c r="H116">
        <f t="shared" ca="1" si="102"/>
        <v>4</v>
      </c>
      <c r="I116" t="str">
        <f t="shared" ca="1" si="103"/>
        <v>2 ∙ 3 ∙ 5 ∙ 7</v>
      </c>
      <c r="J116" t="str">
        <f t="shared" ca="1" si="105"/>
        <v>2 ∙ 3 ∙ 5 ∙ 7</v>
      </c>
      <c r="K116">
        <f t="shared" ca="1" si="104"/>
        <v>2</v>
      </c>
      <c r="L116">
        <f t="shared" ca="1" si="94"/>
        <v>3</v>
      </c>
      <c r="M116">
        <f t="shared" ca="1" si="94"/>
        <v>5</v>
      </c>
      <c r="N116">
        <f t="shared" ca="1" si="94"/>
        <v>7</v>
      </c>
      <c r="O116" t="str">
        <f t="shared" ca="1" si="94"/>
        <v/>
      </c>
      <c r="P116">
        <f t="shared" ca="1" si="94"/>
        <v>6</v>
      </c>
      <c r="Q116" t="str">
        <f t="shared" ca="1" si="94"/>
        <v/>
      </c>
      <c r="R116">
        <f t="shared" ca="1" si="94"/>
        <v>10</v>
      </c>
    </row>
    <row r="120" spans="1:18" x14ac:dyDescent="0.25">
      <c r="C120" t="s">
        <v>10</v>
      </c>
    </row>
    <row r="121" spans="1:18" x14ac:dyDescent="0.25">
      <c r="A121">
        <f ca="1">_xlfn.RANK.EQ(B121,$B$121:$B$132)</f>
        <v>9</v>
      </c>
      <c r="B121">
        <f t="shared" ref="B121:B132" ca="1" si="106">RAND()</f>
        <v>0.67015888603536788</v>
      </c>
      <c r="C121">
        <f ca="1">RANDBETWEEN(2,9)</f>
        <v>2</v>
      </c>
      <c r="D121">
        <f ca="1">IF(E121=0,C121*F121,G121)</f>
        <v>8</v>
      </c>
      <c r="E121">
        <f ca="1">RANDBETWEEN(0,1)</f>
        <v>0</v>
      </c>
      <c r="F121">
        <f ca="1">RANDBETWEEN(2,9)</f>
        <v>4</v>
      </c>
      <c r="G121">
        <f ca="1">RANDBETWEEN(11,99)</f>
        <v>55</v>
      </c>
      <c r="H121" t="str">
        <f ca="1">IF(MOD(D121,C121)=0,"teilt","teilt nicht")</f>
        <v>teilt</v>
      </c>
      <c r="I121" t="str">
        <f ca="1">C121&amp;" "&amp;H121&amp;" "&amp;D121</f>
        <v>2 teilt 8</v>
      </c>
      <c r="J121" t="str">
        <f ca="1">C121&amp;" ___________ "&amp;D121</f>
        <v>2 ___________ 8</v>
      </c>
    </row>
    <row r="122" spans="1:18" x14ac:dyDescent="0.25">
      <c r="A122">
        <f t="shared" ref="A122:A132" ca="1" si="107">_xlfn.RANK.EQ(B122,$B$121:$B$132)</f>
        <v>11</v>
      </c>
      <c r="B122">
        <f t="shared" ca="1" si="106"/>
        <v>0.21123518858394563</v>
      </c>
      <c r="C122">
        <f t="shared" ref="C122:C132" ca="1" si="108">RANDBETWEEN(2,9)</f>
        <v>5</v>
      </c>
      <c r="D122">
        <f t="shared" ref="D122:D132" ca="1" si="109">IF(E122=0,C122*F122,G122)</f>
        <v>10</v>
      </c>
      <c r="E122">
        <f t="shared" ref="E122:E132" ca="1" si="110">RANDBETWEEN(0,1)</f>
        <v>0</v>
      </c>
      <c r="F122">
        <f t="shared" ref="F122:F132" ca="1" si="111">RANDBETWEEN(2,9)</f>
        <v>2</v>
      </c>
      <c r="G122">
        <f t="shared" ref="G122:G132" ca="1" si="112">RANDBETWEEN(11,99)</f>
        <v>18</v>
      </c>
      <c r="H122" t="str">
        <f t="shared" ref="H122:H132" ca="1" si="113">IF(MOD(D122,C122)=0,"teilt","teilt nicht")</f>
        <v>teilt</v>
      </c>
      <c r="I122" t="str">
        <f t="shared" ref="I122:I132" ca="1" si="114">C122&amp;" "&amp;H122&amp;" "&amp;D122</f>
        <v>5 teilt 10</v>
      </c>
      <c r="J122" t="str">
        <f t="shared" ref="J122:J132" ca="1" si="115">C122&amp;" ___________ "&amp;D122</f>
        <v>5 ___________ 10</v>
      </c>
    </row>
    <row r="123" spans="1:18" x14ac:dyDescent="0.25">
      <c r="A123">
        <f t="shared" ca="1" si="107"/>
        <v>4</v>
      </c>
      <c r="B123">
        <f t="shared" ca="1" si="106"/>
        <v>0.77049422665156919</v>
      </c>
      <c r="C123">
        <f t="shared" ca="1" si="108"/>
        <v>5</v>
      </c>
      <c r="D123">
        <f t="shared" ca="1" si="109"/>
        <v>80</v>
      </c>
      <c r="E123">
        <f t="shared" ca="1" si="110"/>
        <v>1</v>
      </c>
      <c r="F123">
        <f t="shared" ca="1" si="111"/>
        <v>4</v>
      </c>
      <c r="G123">
        <f t="shared" ca="1" si="112"/>
        <v>80</v>
      </c>
      <c r="H123" t="str">
        <f t="shared" ca="1" si="113"/>
        <v>teilt</v>
      </c>
      <c r="I123" t="str">
        <f t="shared" ca="1" si="114"/>
        <v>5 teilt 80</v>
      </c>
      <c r="J123" t="str">
        <f t="shared" ca="1" si="115"/>
        <v>5 ___________ 80</v>
      </c>
    </row>
    <row r="124" spans="1:18" x14ac:dyDescent="0.25">
      <c r="A124">
        <f t="shared" ca="1" si="107"/>
        <v>6</v>
      </c>
      <c r="B124">
        <f t="shared" ca="1" si="106"/>
        <v>0.7314546493514632</v>
      </c>
      <c r="C124">
        <f t="shared" ca="1" si="108"/>
        <v>7</v>
      </c>
      <c r="D124">
        <f t="shared" ca="1" si="109"/>
        <v>35</v>
      </c>
      <c r="E124">
        <f t="shared" ca="1" si="110"/>
        <v>0</v>
      </c>
      <c r="F124">
        <f t="shared" ca="1" si="111"/>
        <v>5</v>
      </c>
      <c r="G124">
        <f t="shared" ca="1" si="112"/>
        <v>23</v>
      </c>
      <c r="H124" t="str">
        <f t="shared" ca="1" si="113"/>
        <v>teilt</v>
      </c>
      <c r="I124" t="str">
        <f t="shared" ca="1" si="114"/>
        <v>7 teilt 35</v>
      </c>
      <c r="J124" t="str">
        <f t="shared" ca="1" si="115"/>
        <v>7 ___________ 35</v>
      </c>
    </row>
    <row r="125" spans="1:18" x14ac:dyDescent="0.25">
      <c r="A125">
        <f t="shared" ca="1" si="107"/>
        <v>12</v>
      </c>
      <c r="B125">
        <f t="shared" ca="1" si="106"/>
        <v>0.20957643771233625</v>
      </c>
      <c r="C125">
        <f t="shared" ca="1" si="108"/>
        <v>4</v>
      </c>
      <c r="D125">
        <f t="shared" ca="1" si="109"/>
        <v>90</v>
      </c>
      <c r="E125">
        <f t="shared" ca="1" si="110"/>
        <v>1</v>
      </c>
      <c r="F125">
        <f t="shared" ca="1" si="111"/>
        <v>9</v>
      </c>
      <c r="G125">
        <f t="shared" ca="1" si="112"/>
        <v>90</v>
      </c>
      <c r="H125" t="str">
        <f t="shared" ca="1" si="113"/>
        <v>teilt nicht</v>
      </c>
      <c r="I125" t="str">
        <f t="shared" ca="1" si="114"/>
        <v>4 teilt nicht 90</v>
      </c>
      <c r="J125" t="str">
        <f t="shared" ca="1" si="115"/>
        <v>4 ___________ 90</v>
      </c>
    </row>
    <row r="126" spans="1:18" x14ac:dyDescent="0.25">
      <c r="A126">
        <f t="shared" ca="1" si="107"/>
        <v>5</v>
      </c>
      <c r="B126">
        <f t="shared" ca="1" si="106"/>
        <v>0.76493510403015397</v>
      </c>
      <c r="C126">
        <f t="shared" ca="1" si="108"/>
        <v>7</v>
      </c>
      <c r="D126">
        <f t="shared" ca="1" si="109"/>
        <v>46</v>
      </c>
      <c r="E126">
        <f t="shared" ca="1" si="110"/>
        <v>1</v>
      </c>
      <c r="F126">
        <f t="shared" ca="1" si="111"/>
        <v>3</v>
      </c>
      <c r="G126">
        <f t="shared" ca="1" si="112"/>
        <v>46</v>
      </c>
      <c r="H126" t="str">
        <f t="shared" ca="1" si="113"/>
        <v>teilt nicht</v>
      </c>
      <c r="I126" t="str">
        <f t="shared" ca="1" si="114"/>
        <v>7 teilt nicht 46</v>
      </c>
      <c r="J126" t="str">
        <f t="shared" ca="1" si="115"/>
        <v>7 ___________ 46</v>
      </c>
    </row>
    <row r="127" spans="1:18" x14ac:dyDescent="0.25">
      <c r="A127">
        <f t="shared" ca="1" si="107"/>
        <v>7</v>
      </c>
      <c r="B127">
        <f t="shared" ca="1" si="106"/>
        <v>0.68215109227863724</v>
      </c>
      <c r="C127">
        <f t="shared" ca="1" si="108"/>
        <v>7</v>
      </c>
      <c r="D127">
        <f t="shared" ca="1" si="109"/>
        <v>86</v>
      </c>
      <c r="E127">
        <f t="shared" ca="1" si="110"/>
        <v>1</v>
      </c>
      <c r="F127">
        <f t="shared" ca="1" si="111"/>
        <v>8</v>
      </c>
      <c r="G127">
        <f t="shared" ca="1" si="112"/>
        <v>86</v>
      </c>
      <c r="H127" t="str">
        <f t="shared" ca="1" si="113"/>
        <v>teilt nicht</v>
      </c>
      <c r="I127" t="str">
        <f t="shared" ca="1" si="114"/>
        <v>7 teilt nicht 86</v>
      </c>
      <c r="J127" t="str">
        <f t="shared" ca="1" si="115"/>
        <v>7 ___________ 86</v>
      </c>
    </row>
    <row r="128" spans="1:18" x14ac:dyDescent="0.25">
      <c r="A128">
        <f t="shared" ca="1" si="107"/>
        <v>8</v>
      </c>
      <c r="B128">
        <f t="shared" ca="1" si="106"/>
        <v>0.67601157040974846</v>
      </c>
      <c r="C128">
        <f t="shared" ca="1" si="108"/>
        <v>9</v>
      </c>
      <c r="D128">
        <f t="shared" ca="1" si="109"/>
        <v>13</v>
      </c>
      <c r="E128">
        <f t="shared" ca="1" si="110"/>
        <v>1</v>
      </c>
      <c r="F128">
        <f t="shared" ca="1" si="111"/>
        <v>5</v>
      </c>
      <c r="G128">
        <f t="shared" ca="1" si="112"/>
        <v>13</v>
      </c>
      <c r="H128" t="str">
        <f t="shared" ca="1" si="113"/>
        <v>teilt nicht</v>
      </c>
      <c r="I128" t="str">
        <f t="shared" ca="1" si="114"/>
        <v>9 teilt nicht 13</v>
      </c>
      <c r="J128" t="str">
        <f t="shared" ca="1" si="115"/>
        <v>9 ___________ 13</v>
      </c>
    </row>
    <row r="129" spans="1:31" x14ac:dyDescent="0.25">
      <c r="A129">
        <f t="shared" ca="1" si="107"/>
        <v>10</v>
      </c>
      <c r="B129">
        <f t="shared" ca="1" si="106"/>
        <v>0.24951370482486224</v>
      </c>
      <c r="C129">
        <f t="shared" ca="1" si="108"/>
        <v>6</v>
      </c>
      <c r="D129">
        <f t="shared" ca="1" si="109"/>
        <v>76</v>
      </c>
      <c r="E129">
        <f t="shared" ca="1" si="110"/>
        <v>1</v>
      </c>
      <c r="F129">
        <f t="shared" ca="1" si="111"/>
        <v>9</v>
      </c>
      <c r="G129">
        <f t="shared" ca="1" si="112"/>
        <v>76</v>
      </c>
      <c r="H129" t="str">
        <f t="shared" ca="1" si="113"/>
        <v>teilt nicht</v>
      </c>
      <c r="I129" t="str">
        <f t="shared" ca="1" si="114"/>
        <v>6 teilt nicht 76</v>
      </c>
      <c r="J129" t="str">
        <f t="shared" ca="1" si="115"/>
        <v>6 ___________ 76</v>
      </c>
    </row>
    <row r="130" spans="1:31" x14ac:dyDescent="0.25">
      <c r="A130">
        <f t="shared" ca="1" si="107"/>
        <v>1</v>
      </c>
      <c r="B130">
        <f t="shared" ca="1" si="106"/>
        <v>0.99883718762867013</v>
      </c>
      <c r="C130">
        <f t="shared" ca="1" si="108"/>
        <v>5</v>
      </c>
      <c r="D130">
        <f t="shared" ca="1" si="109"/>
        <v>10</v>
      </c>
      <c r="E130">
        <f t="shared" ca="1" si="110"/>
        <v>0</v>
      </c>
      <c r="F130">
        <f t="shared" ca="1" si="111"/>
        <v>2</v>
      </c>
      <c r="G130">
        <f t="shared" ca="1" si="112"/>
        <v>11</v>
      </c>
      <c r="H130" t="str">
        <f t="shared" ca="1" si="113"/>
        <v>teilt</v>
      </c>
      <c r="I130" t="str">
        <f t="shared" ca="1" si="114"/>
        <v>5 teilt 10</v>
      </c>
      <c r="J130" t="str">
        <f t="shared" ca="1" si="115"/>
        <v>5 ___________ 10</v>
      </c>
    </row>
    <row r="131" spans="1:31" x14ac:dyDescent="0.25">
      <c r="A131">
        <f t="shared" ca="1" si="107"/>
        <v>3</v>
      </c>
      <c r="B131">
        <f t="shared" ca="1" si="106"/>
        <v>0.84305676109555538</v>
      </c>
      <c r="C131">
        <f t="shared" ca="1" si="108"/>
        <v>6</v>
      </c>
      <c r="D131">
        <f t="shared" ca="1" si="109"/>
        <v>42</v>
      </c>
      <c r="E131">
        <f t="shared" ca="1" si="110"/>
        <v>0</v>
      </c>
      <c r="F131">
        <f t="shared" ca="1" si="111"/>
        <v>7</v>
      </c>
      <c r="G131">
        <f t="shared" ca="1" si="112"/>
        <v>94</v>
      </c>
      <c r="H131" t="str">
        <f t="shared" ca="1" si="113"/>
        <v>teilt</v>
      </c>
      <c r="I131" t="str">
        <f t="shared" ca="1" si="114"/>
        <v>6 teilt 42</v>
      </c>
      <c r="J131" t="str">
        <f t="shared" ca="1" si="115"/>
        <v>6 ___________ 42</v>
      </c>
    </row>
    <row r="132" spans="1:31" x14ac:dyDescent="0.25">
      <c r="A132">
        <f t="shared" ca="1" si="107"/>
        <v>2</v>
      </c>
      <c r="B132">
        <f t="shared" ca="1" si="106"/>
        <v>0.92726999364058171</v>
      </c>
      <c r="C132">
        <f t="shared" ca="1" si="108"/>
        <v>6</v>
      </c>
      <c r="D132">
        <f t="shared" ca="1" si="109"/>
        <v>18</v>
      </c>
      <c r="E132">
        <f t="shared" ca="1" si="110"/>
        <v>0</v>
      </c>
      <c r="F132">
        <f t="shared" ca="1" si="111"/>
        <v>3</v>
      </c>
      <c r="G132">
        <f t="shared" ca="1" si="112"/>
        <v>73</v>
      </c>
      <c r="H132" t="str">
        <f t="shared" ca="1" si="113"/>
        <v>teilt</v>
      </c>
      <c r="I132" t="str">
        <f t="shared" ca="1" si="114"/>
        <v>6 teilt 18</v>
      </c>
      <c r="J132" t="str">
        <f t="shared" ca="1" si="115"/>
        <v>6 ___________ 18</v>
      </c>
    </row>
    <row r="133" spans="1:31" x14ac:dyDescent="0.25">
      <c r="A133">
        <v>1</v>
      </c>
      <c r="B133">
        <f>A133+1</f>
        <v>2</v>
      </c>
      <c r="C133">
        <f t="shared" ref="C133:AE133" si="116">B133+1</f>
        <v>3</v>
      </c>
      <c r="D133">
        <f t="shared" si="116"/>
        <v>4</v>
      </c>
      <c r="E133">
        <f t="shared" si="116"/>
        <v>5</v>
      </c>
      <c r="F133">
        <f t="shared" si="116"/>
        <v>6</v>
      </c>
      <c r="G133">
        <f t="shared" si="116"/>
        <v>7</v>
      </c>
      <c r="H133">
        <f t="shared" si="116"/>
        <v>8</v>
      </c>
      <c r="I133">
        <f t="shared" si="116"/>
        <v>9</v>
      </c>
      <c r="J133">
        <f t="shared" si="116"/>
        <v>10</v>
      </c>
      <c r="K133">
        <f t="shared" si="116"/>
        <v>11</v>
      </c>
      <c r="L133">
        <f t="shared" si="116"/>
        <v>12</v>
      </c>
      <c r="M133">
        <f t="shared" si="116"/>
        <v>13</v>
      </c>
      <c r="N133">
        <f t="shared" si="116"/>
        <v>14</v>
      </c>
      <c r="O133">
        <f t="shared" si="116"/>
        <v>15</v>
      </c>
      <c r="P133">
        <f t="shared" si="116"/>
        <v>16</v>
      </c>
      <c r="Q133">
        <f t="shared" si="116"/>
        <v>17</v>
      </c>
      <c r="R133">
        <f t="shared" si="116"/>
        <v>18</v>
      </c>
      <c r="S133">
        <f t="shared" si="116"/>
        <v>19</v>
      </c>
      <c r="T133">
        <f t="shared" si="116"/>
        <v>20</v>
      </c>
      <c r="U133">
        <f t="shared" si="116"/>
        <v>21</v>
      </c>
      <c r="V133">
        <f t="shared" si="116"/>
        <v>22</v>
      </c>
      <c r="W133">
        <f t="shared" si="116"/>
        <v>23</v>
      </c>
      <c r="X133">
        <f t="shared" si="116"/>
        <v>24</v>
      </c>
      <c r="Y133">
        <f t="shared" si="116"/>
        <v>25</v>
      </c>
      <c r="Z133">
        <f t="shared" si="116"/>
        <v>26</v>
      </c>
      <c r="AA133">
        <f t="shared" si="116"/>
        <v>27</v>
      </c>
      <c r="AB133">
        <f t="shared" si="116"/>
        <v>28</v>
      </c>
      <c r="AC133">
        <f t="shared" si="116"/>
        <v>29</v>
      </c>
      <c r="AD133">
        <f t="shared" si="116"/>
        <v>30</v>
      </c>
      <c r="AE133">
        <f t="shared" si="116"/>
        <v>31</v>
      </c>
    </row>
    <row r="134" spans="1:31" ht="13" x14ac:dyDescent="0.3">
      <c r="C134" s="12" t="s">
        <v>13</v>
      </c>
      <c r="I134">
        <v>0</v>
      </c>
      <c r="J134">
        <f>I134+1</f>
        <v>1</v>
      </c>
      <c r="K134">
        <f t="shared" ref="K134:R134" si="117">J134+1</f>
        <v>2</v>
      </c>
      <c r="L134">
        <f t="shared" si="117"/>
        <v>3</v>
      </c>
      <c r="M134">
        <f t="shared" si="117"/>
        <v>4</v>
      </c>
      <c r="N134">
        <f t="shared" si="117"/>
        <v>5</v>
      </c>
      <c r="O134">
        <f t="shared" si="117"/>
        <v>6</v>
      </c>
      <c r="P134">
        <f t="shared" si="117"/>
        <v>7</v>
      </c>
      <c r="Q134">
        <f>P134+1</f>
        <v>8</v>
      </c>
      <c r="R134">
        <f t="shared" si="117"/>
        <v>9</v>
      </c>
      <c r="S134">
        <v>0</v>
      </c>
      <c r="T134">
        <f>S134+1</f>
        <v>1</v>
      </c>
      <c r="U134">
        <f t="shared" ref="U134:AB134" si="118">T134+1</f>
        <v>2</v>
      </c>
      <c r="V134">
        <f t="shared" si="118"/>
        <v>3</v>
      </c>
      <c r="W134">
        <f t="shared" si="118"/>
        <v>4</v>
      </c>
      <c r="X134">
        <f t="shared" si="118"/>
        <v>5</v>
      </c>
      <c r="Y134">
        <f t="shared" si="118"/>
        <v>6</v>
      </c>
      <c r="Z134">
        <f t="shared" si="118"/>
        <v>7</v>
      </c>
      <c r="AA134">
        <f>Z134+1</f>
        <v>8</v>
      </c>
      <c r="AB134">
        <f t="shared" si="118"/>
        <v>9</v>
      </c>
    </row>
    <row r="135" spans="1:31" x14ac:dyDescent="0.25">
      <c r="A135">
        <f ca="1">_xlfn.RANK.EQ(B135,$B$135:$B$143)</f>
        <v>2</v>
      </c>
      <c r="B135">
        <f t="shared" ref="B135:B143" ca="1" si="119">RAND()</f>
        <v>0.31632176246890953</v>
      </c>
      <c r="C135">
        <v>4</v>
      </c>
      <c r="D135">
        <f ca="1">RANDBETWEEN(100,999)</f>
        <v>337</v>
      </c>
      <c r="E135">
        <f ca="1">INT(D135/100)</f>
        <v>3</v>
      </c>
      <c r="F135">
        <f ca="1">INT((D135-E135*100)/10)</f>
        <v>3</v>
      </c>
      <c r="G135">
        <f ca="1">D135-E135*100-F135*10</f>
        <v>7</v>
      </c>
      <c r="H135" t="str">
        <f ca="1">E135&amp;F135&amp;$C$134</f>
        <v>33꙱</v>
      </c>
      <c r="I135">
        <f ca="1">INT($D135/10)*10+I$134</f>
        <v>330</v>
      </c>
      <c r="J135">
        <f ca="1">INT($D135/10)*10+J$134</f>
        <v>331</v>
      </c>
      <c r="K135">
        <f ca="1">INT($D135/10)*10+K$134</f>
        <v>332</v>
      </c>
      <c r="L135">
        <f ca="1">INT($D135/10)*10+L$134</f>
        <v>333</v>
      </c>
      <c r="M135">
        <f ca="1">INT($D135/10)*10+M$134</f>
        <v>334</v>
      </c>
      <c r="N135">
        <f ca="1">INT($D135/10)*10+N$134</f>
        <v>335</v>
      </c>
      <c r="O135">
        <f ca="1">INT($D135/10)*10+O$134</f>
        <v>336</v>
      </c>
      <c r="P135">
        <f ca="1">INT($D135/10)*10+P$134</f>
        <v>337</v>
      </c>
      <c r="Q135">
        <f ca="1">INT($D135/10)*10+Q$134</f>
        <v>338</v>
      </c>
      <c r="R135">
        <f ca="1">INT($D135/10)*10+R$134</f>
        <v>339</v>
      </c>
      <c r="S135" t="str">
        <f ca="1">IF(MOD(I135,$C135)=0,I$134,"")</f>
        <v/>
      </c>
      <c r="T135" t="str">
        <f ca="1">IF(MOD(J135,$C135)=0,J$134,"")</f>
        <v/>
      </c>
      <c r="U135">
        <f ca="1">IF(MOD(K135,$C135)=0,K$134,"")</f>
        <v>2</v>
      </c>
      <c r="V135" t="str">
        <f ca="1">IF(MOD(L135,$C135)=0,L$134,"")</f>
        <v/>
      </c>
      <c r="W135" t="str">
        <f ca="1">IF(MOD(M135,$C135)=0,M$134,"")</f>
        <v/>
      </c>
      <c r="X135" t="str">
        <f ca="1">IF(MOD(N135,$C135)=0,N$134,"")</f>
        <v/>
      </c>
      <c r="Y135">
        <f ca="1">IF(MOD(O135,$C135)=0,O$134,"")</f>
        <v>6</v>
      </c>
      <c r="Z135" t="str">
        <f ca="1">IF(MOD(P135,$C135)=0,P$134,"")</f>
        <v/>
      </c>
      <c r="AA135" t="str">
        <f ca="1">IF(MOD(Q135,$C135)=0,Q$134,"")</f>
        <v/>
      </c>
      <c r="AB135" t="str">
        <f ca="1">IF(MOD(R135,$C135)=0,R$134,"")</f>
        <v/>
      </c>
      <c r="AC135" t="str">
        <f ca="1">S135&amp;IF(S135&lt;&gt;"",", ","")&amp;T135&amp;IF(T135&lt;&gt;"",", ","")&amp;U135&amp;IF(U135&lt;&gt;"",", ","")&amp;V135&amp;IF(V135&lt;&gt;"",", ","")&amp;W135&amp;IF(W135&lt;&gt;"",", ","")&amp;X135&amp;IF(X135&lt;&gt;"",", ","")&amp;Y135&amp;IF(Y135&lt;&gt;"",", ","")&amp;Z135&amp;IF(Z135&lt;&gt;"",", ","")&amp;AA135&amp;IF(AA135&lt;&gt;"",", ","")&amp;AB135&amp;IF(AB135&lt;&gt;"",", ","")</f>
        <v xml:space="preserve">2, 6, </v>
      </c>
      <c r="AD135" t="str">
        <f ca="1">IF(RIGHT(AC135,2)=", ",LEFT(AC135,LEN(AC135)-2),AC135)</f>
        <v>2, 6</v>
      </c>
      <c r="AE135" t="str">
        <f ca="1">"{"&amp;AD135&amp;"}"</f>
        <v>{2, 6}</v>
      </c>
    </row>
    <row r="136" spans="1:31" x14ac:dyDescent="0.25">
      <c r="A136">
        <f t="shared" ref="A136:A143" ca="1" si="120">_xlfn.RANK.EQ(B136,$B$135:$B$143)</f>
        <v>3</v>
      </c>
      <c r="B136">
        <f t="shared" ca="1" si="119"/>
        <v>0.29094988450693737</v>
      </c>
      <c r="C136">
        <v>4</v>
      </c>
      <c r="D136">
        <f ca="1">RANDBETWEEN(100,999)</f>
        <v>690</v>
      </c>
      <c r="E136">
        <f t="shared" ref="E136:E143" ca="1" si="121">INT(D136/100)</f>
        <v>6</v>
      </c>
      <c r="F136">
        <f t="shared" ref="F136:F142" ca="1" si="122">INT((D136-E136*100)/10)</f>
        <v>9</v>
      </c>
      <c r="G136">
        <f t="shared" ref="G136:G142" ca="1" si="123">D136-E136*100-F136*10</f>
        <v>0</v>
      </c>
      <c r="H136" s="3" t="str">
        <f ca="1">E136&amp;$C$134&amp;G136</f>
        <v>6꙱0</v>
      </c>
      <c r="I136">
        <f ca="1">$E136*100+I$134*10+$G136</f>
        <v>600</v>
      </c>
      <c r="J136">
        <f t="shared" ref="J136:R136" ca="1" si="124">$E136*100+J$134*10+$G136</f>
        <v>610</v>
      </c>
      <c r="K136">
        <f t="shared" ca="1" si="124"/>
        <v>620</v>
      </c>
      <c r="L136">
        <f t="shared" ca="1" si="124"/>
        <v>630</v>
      </c>
      <c r="M136">
        <f t="shared" ca="1" si="124"/>
        <v>640</v>
      </c>
      <c r="N136">
        <f t="shared" ca="1" si="124"/>
        <v>650</v>
      </c>
      <c r="O136">
        <f t="shared" ca="1" si="124"/>
        <v>660</v>
      </c>
      <c r="P136">
        <f t="shared" ca="1" si="124"/>
        <v>670</v>
      </c>
      <c r="Q136">
        <f t="shared" ca="1" si="124"/>
        <v>680</v>
      </c>
      <c r="R136">
        <f t="shared" ca="1" si="124"/>
        <v>690</v>
      </c>
      <c r="S136">
        <f ca="1">IF(MOD(I136,$C136)=0,I$134,"")</f>
        <v>0</v>
      </c>
      <c r="T136" t="str">
        <f ca="1">IF(MOD(J136,$C136)=0,J$134,"")</f>
        <v/>
      </c>
      <c r="U136">
        <f ca="1">IF(MOD(K136,$C136)=0,K$134,"")</f>
        <v>2</v>
      </c>
      <c r="V136" t="str">
        <f ca="1">IF(MOD(L136,$C136)=0,L$134,"")</f>
        <v/>
      </c>
      <c r="W136">
        <f ca="1">IF(MOD(M136,$C136)=0,M$134,"")</f>
        <v>4</v>
      </c>
      <c r="X136" t="str">
        <f ca="1">IF(MOD(N136,$C136)=0,N$134,"")</f>
        <v/>
      </c>
      <c r="Y136">
        <f ca="1">IF(MOD(O136,$C136)=0,O$134,"")</f>
        <v>6</v>
      </c>
      <c r="Z136" t="str">
        <f ca="1">IF(MOD(P136,$C136)=0,P$134,"")</f>
        <v/>
      </c>
      <c r="AA136">
        <f ca="1">IF(MOD(Q136,$C136)=0,Q$134,"")</f>
        <v>8</v>
      </c>
      <c r="AB136" t="str">
        <f ca="1">IF(MOD(R136,$C136)=0,R$134,"")</f>
        <v/>
      </c>
      <c r="AC136" t="str">
        <f ca="1">S136&amp;IF(S136&lt;&gt;"",", ","")&amp;T136&amp;IF(T136&lt;&gt;"",", ","")&amp;U136&amp;IF(U136&lt;&gt;"",", ","")&amp;V136&amp;IF(V136&lt;&gt;"",", ","")&amp;W136&amp;IF(W136&lt;&gt;"",", ","")&amp;X136&amp;IF(X136&lt;&gt;"",", ","")&amp;Y136&amp;IF(Y136&lt;&gt;"",", ","")&amp;Z136&amp;IF(Z136&lt;&gt;"",", ","")&amp;AA136&amp;IF(AA136&lt;&gt;"",", ","")&amp;AB136&amp;IF(AB136&lt;&gt;"",", ","")</f>
        <v xml:space="preserve">0, 2, 4, 6, 8, </v>
      </c>
      <c r="AD136" t="str">
        <f ca="1">IF(RIGHT(AC136,2)=", ",LEFT(AC136,LEN(AC136)-2),AC136)</f>
        <v>0, 2, 4, 6, 8</v>
      </c>
      <c r="AE136" t="str">
        <f ca="1">"{"&amp;AD136&amp;"}"</f>
        <v>{0, 2, 4, 6, 8}</v>
      </c>
    </row>
    <row r="137" spans="1:31" x14ac:dyDescent="0.25">
      <c r="A137">
        <f t="shared" ca="1" si="120"/>
        <v>6</v>
      </c>
      <c r="B137">
        <f t="shared" ca="1" si="119"/>
        <v>0.22080017565430476</v>
      </c>
      <c r="C137">
        <v>4</v>
      </c>
      <c r="D137">
        <f ca="1">RANDBETWEEN(100,999)</f>
        <v>903</v>
      </c>
      <c r="E137">
        <f t="shared" ca="1" si="121"/>
        <v>9</v>
      </c>
      <c r="F137">
        <f t="shared" ca="1" si="122"/>
        <v>0</v>
      </c>
      <c r="G137">
        <f t="shared" ca="1" si="123"/>
        <v>3</v>
      </c>
      <c r="H137" t="str">
        <f ca="1">$C$134&amp;F137&amp;G137</f>
        <v>꙱03</v>
      </c>
      <c r="I137">
        <f ca="1">I$134*100+$F137*10+$G137</f>
        <v>3</v>
      </c>
      <c r="J137">
        <f t="shared" ref="J137:R137" ca="1" si="125">J$134*100+$F137*10+$G137</f>
        <v>103</v>
      </c>
      <c r="K137">
        <f t="shared" ca="1" si="125"/>
        <v>203</v>
      </c>
      <c r="L137">
        <f t="shared" ca="1" si="125"/>
        <v>303</v>
      </c>
      <c r="M137">
        <f t="shared" ca="1" si="125"/>
        <v>403</v>
      </c>
      <c r="N137">
        <f t="shared" ca="1" si="125"/>
        <v>503</v>
      </c>
      <c r="O137">
        <f t="shared" ca="1" si="125"/>
        <v>603</v>
      </c>
      <c r="P137">
        <f t="shared" ca="1" si="125"/>
        <v>703</v>
      </c>
      <c r="Q137">
        <f t="shared" ca="1" si="125"/>
        <v>803</v>
      </c>
      <c r="R137">
        <f t="shared" ca="1" si="125"/>
        <v>903</v>
      </c>
      <c r="S137" t="str">
        <f ca="1">IF(MOD(I137,$C137)=0,I$134,"")</f>
        <v/>
      </c>
      <c r="T137" t="str">
        <f ca="1">IF(MOD(J137,$C137)=0,J$134,"")</f>
        <v/>
      </c>
      <c r="U137" t="str">
        <f ca="1">IF(MOD(K137,$C137)=0,K$134,"")</f>
        <v/>
      </c>
      <c r="V137" t="str">
        <f ca="1">IF(MOD(L137,$C137)=0,L$134,"")</f>
        <v/>
      </c>
      <c r="W137" t="str">
        <f ca="1">IF(MOD(M137,$C137)=0,M$134,"")</f>
        <v/>
      </c>
      <c r="X137" t="str">
        <f ca="1">IF(MOD(N137,$C137)=0,N$134,"")</f>
        <v/>
      </c>
      <c r="Y137" t="str">
        <f ca="1">IF(MOD(O137,$C137)=0,O$134,"")</f>
        <v/>
      </c>
      <c r="Z137" t="str">
        <f ca="1">IF(MOD(P137,$C137)=0,P$134,"")</f>
        <v/>
      </c>
      <c r="AA137" t="str">
        <f ca="1">IF(MOD(Q137,$C137)=0,Q$134,"")</f>
        <v/>
      </c>
      <c r="AB137" t="str">
        <f ca="1">IF(MOD(R137,$C137)=0,R$134,"")</f>
        <v/>
      </c>
      <c r="AC137" t="str">
        <f ca="1">S137&amp;IF(S137&lt;&gt;"",", ","")&amp;T137&amp;IF(T137&lt;&gt;"",", ","")&amp;U137&amp;IF(U137&lt;&gt;"",", ","")&amp;V137&amp;IF(V137&lt;&gt;"",", ","")&amp;W137&amp;IF(W137&lt;&gt;"",", ","")&amp;X137&amp;IF(X137&lt;&gt;"",", ","")&amp;Y137&amp;IF(Y137&lt;&gt;"",", ","")&amp;Z137&amp;IF(Z137&lt;&gt;"",", ","")&amp;AA137&amp;IF(AA137&lt;&gt;"",", ","")&amp;AB137&amp;IF(AB137&lt;&gt;"",", ","")</f>
        <v/>
      </c>
      <c r="AD137" t="str">
        <f ca="1">IF(RIGHT(AC137,2)=", ",LEFT(AC137,LEN(AC137)-2),AC137)</f>
        <v/>
      </c>
      <c r="AE137" t="str">
        <f ca="1">"{"&amp;AD137&amp;"}"</f>
        <v>{}</v>
      </c>
    </row>
    <row r="138" spans="1:31" x14ac:dyDescent="0.25">
      <c r="A138">
        <f t="shared" ca="1" si="120"/>
        <v>8</v>
      </c>
      <c r="B138">
        <f t="shared" ca="1" si="119"/>
        <v>0.17017734665605055</v>
      </c>
      <c r="C138">
        <v>4</v>
      </c>
      <c r="D138">
        <f ca="1">RANDBETWEEN(100,999)</f>
        <v>282</v>
      </c>
      <c r="E138">
        <f ca="1">INT(D138/100)</f>
        <v>2</v>
      </c>
      <c r="F138">
        <f ca="1">INT((D138-E138*100)/10)</f>
        <v>8</v>
      </c>
      <c r="G138">
        <f ca="1">D138-E138*100-F138*10</f>
        <v>2</v>
      </c>
      <c r="H138" t="str">
        <f ca="1">E138&amp;F138&amp;$C$134</f>
        <v>28꙱</v>
      </c>
      <c r="I138">
        <f ca="1">INT($D138/10)*10+I$134</f>
        <v>280</v>
      </c>
      <c r="J138">
        <f ca="1">INT($D138/10)*10+J$134</f>
        <v>281</v>
      </c>
      <c r="K138">
        <f ca="1">INT($D138/10)*10+K$134</f>
        <v>282</v>
      </c>
      <c r="L138">
        <f ca="1">INT($D138/10)*10+L$134</f>
        <v>283</v>
      </c>
      <c r="M138">
        <f ca="1">INT($D138/10)*10+M$134</f>
        <v>284</v>
      </c>
      <c r="N138">
        <f ca="1">INT($D138/10)*10+N$134</f>
        <v>285</v>
      </c>
      <c r="O138">
        <f ca="1">INT($D138/10)*10+O$134</f>
        <v>286</v>
      </c>
      <c r="P138">
        <f ca="1">INT($D138/10)*10+P$134</f>
        <v>287</v>
      </c>
      <c r="Q138">
        <f ca="1">INT($D138/10)*10+Q$134</f>
        <v>288</v>
      </c>
      <c r="R138">
        <f ca="1">INT($D138/10)*10+R$134</f>
        <v>289</v>
      </c>
      <c r="S138">
        <f ca="1">IF(MOD(I138,$C138)=0,I$134,"")</f>
        <v>0</v>
      </c>
      <c r="T138" t="str">
        <f ca="1">IF(MOD(J138,$C138)=0,J$134,"")</f>
        <v/>
      </c>
      <c r="U138" t="str">
        <f ca="1">IF(MOD(K138,$C138)=0,K$134,"")</f>
        <v/>
      </c>
      <c r="V138" t="str">
        <f ca="1">IF(MOD(L138,$C138)=0,L$134,"")</f>
        <v/>
      </c>
      <c r="W138">
        <f ca="1">IF(MOD(M138,$C138)=0,M$134,"")</f>
        <v>4</v>
      </c>
      <c r="X138" t="str">
        <f ca="1">IF(MOD(N138,$C138)=0,N$134,"")</f>
        <v/>
      </c>
      <c r="Y138" t="str">
        <f ca="1">IF(MOD(O138,$C138)=0,O$134,"")</f>
        <v/>
      </c>
      <c r="Z138" t="str">
        <f ca="1">IF(MOD(P138,$C138)=0,P$134,"")</f>
        <v/>
      </c>
      <c r="AA138">
        <f ca="1">IF(MOD(Q138,$C138)=0,Q$134,"")</f>
        <v>8</v>
      </c>
      <c r="AB138" t="str">
        <f ca="1">IF(MOD(R138,$C138)=0,R$134,"")</f>
        <v/>
      </c>
      <c r="AC138" t="str">
        <f ca="1">S138&amp;IF(S138&lt;&gt;"",", ","")&amp;T138&amp;IF(T138&lt;&gt;"",", ","")&amp;U138&amp;IF(U138&lt;&gt;"",", ","")&amp;V138&amp;IF(V138&lt;&gt;"",", ","")&amp;W138&amp;IF(W138&lt;&gt;"",", ","")&amp;X138&amp;IF(X138&lt;&gt;"",", ","")&amp;Y138&amp;IF(Y138&lt;&gt;"",", ","")&amp;Z138&amp;IF(Z138&lt;&gt;"",", ","")&amp;AA138&amp;IF(AA138&lt;&gt;"",", ","")&amp;AB138&amp;IF(AB138&lt;&gt;"",", ","")</f>
        <v xml:space="preserve">0, 4, 8, </v>
      </c>
      <c r="AD138" t="str">
        <f ca="1">IF(RIGHT(AC138,2)=", ",LEFT(AC138,LEN(AC138)-2),AC138)</f>
        <v>0, 4, 8</v>
      </c>
      <c r="AE138" t="str">
        <f ca="1">"{"&amp;AD138&amp;"}"</f>
        <v>{0, 4, 8}</v>
      </c>
    </row>
    <row r="139" spans="1:31" x14ac:dyDescent="0.25">
      <c r="A139">
        <f t="shared" ca="1" si="120"/>
        <v>7</v>
      </c>
      <c r="B139">
        <f t="shared" ca="1" si="119"/>
        <v>0.17505027702754228</v>
      </c>
      <c r="C139">
        <v>4</v>
      </c>
      <c r="D139">
        <f ca="1">RANDBETWEEN(100,999)</f>
        <v>257</v>
      </c>
      <c r="E139">
        <f t="shared" ca="1" si="121"/>
        <v>2</v>
      </c>
      <c r="F139">
        <f t="shared" ref="F139:F140" ca="1" si="126">INT((D139-E139*100)/10)</f>
        <v>5</v>
      </c>
      <c r="G139">
        <f t="shared" ref="G139:G140" ca="1" si="127">D139-E139*100-F139*10</f>
        <v>7</v>
      </c>
      <c r="H139" s="3" t="str">
        <f ca="1">E139&amp;$C$134&amp;G139</f>
        <v>2꙱7</v>
      </c>
      <c r="I139">
        <f ca="1">$E139*100+I$134*10+$G139</f>
        <v>207</v>
      </c>
      <c r="J139">
        <f t="shared" ref="J139:R139" ca="1" si="128">$E139*100+J$134*10+$G139</f>
        <v>217</v>
      </c>
      <c r="K139">
        <f t="shared" ca="1" si="128"/>
        <v>227</v>
      </c>
      <c r="L139">
        <f t="shared" ca="1" si="128"/>
        <v>237</v>
      </c>
      <c r="M139">
        <f t="shared" ca="1" si="128"/>
        <v>247</v>
      </c>
      <c r="N139">
        <f t="shared" ca="1" si="128"/>
        <v>257</v>
      </c>
      <c r="O139">
        <f t="shared" ca="1" si="128"/>
        <v>267</v>
      </c>
      <c r="P139">
        <f t="shared" ca="1" si="128"/>
        <v>277</v>
      </c>
      <c r="Q139">
        <f t="shared" ca="1" si="128"/>
        <v>287</v>
      </c>
      <c r="R139">
        <f t="shared" ca="1" si="128"/>
        <v>297</v>
      </c>
      <c r="S139" t="str">
        <f ca="1">IF(MOD(I139,$C139)=0,I$134,"")</f>
        <v/>
      </c>
      <c r="T139" t="str">
        <f ca="1">IF(MOD(J139,$C139)=0,J$134,"")</f>
        <v/>
      </c>
      <c r="U139" t="str">
        <f ca="1">IF(MOD(K139,$C139)=0,K$134,"")</f>
        <v/>
      </c>
      <c r="V139" t="str">
        <f ca="1">IF(MOD(L139,$C139)=0,L$134,"")</f>
        <v/>
      </c>
      <c r="W139" t="str">
        <f ca="1">IF(MOD(M139,$C139)=0,M$134,"")</f>
        <v/>
      </c>
      <c r="X139" t="str">
        <f ca="1">IF(MOD(N139,$C139)=0,N$134,"")</f>
        <v/>
      </c>
      <c r="Y139" t="str">
        <f ca="1">IF(MOD(O139,$C139)=0,O$134,"")</f>
        <v/>
      </c>
      <c r="Z139" t="str">
        <f ca="1">IF(MOD(P139,$C139)=0,P$134,"")</f>
        <v/>
      </c>
      <c r="AA139" t="str">
        <f ca="1">IF(MOD(Q139,$C139)=0,Q$134,"")</f>
        <v/>
      </c>
      <c r="AB139" t="str">
        <f ca="1">IF(MOD(R139,$C139)=0,R$134,"")</f>
        <v/>
      </c>
      <c r="AC139" t="str">
        <f ca="1">S139&amp;IF(S139&lt;&gt;"",", ","")&amp;T139&amp;IF(T139&lt;&gt;"",", ","")&amp;U139&amp;IF(U139&lt;&gt;"",", ","")&amp;V139&amp;IF(V139&lt;&gt;"",", ","")&amp;W139&amp;IF(W139&lt;&gt;"",", ","")&amp;X139&amp;IF(X139&lt;&gt;"",", ","")&amp;Y139&amp;IF(Y139&lt;&gt;"",", ","")&amp;Z139&amp;IF(Z139&lt;&gt;"",", ","")&amp;AA139&amp;IF(AA139&lt;&gt;"",", ","")&amp;AB139&amp;IF(AB139&lt;&gt;"",", ","")</f>
        <v/>
      </c>
      <c r="AD139" t="str">
        <f ca="1">IF(RIGHT(AC139,2)=", ",LEFT(AC139,LEN(AC139)-2),AC139)</f>
        <v/>
      </c>
      <c r="AE139" t="str">
        <f ca="1">"{"&amp;AD139&amp;"}"</f>
        <v>{}</v>
      </c>
    </row>
    <row r="140" spans="1:31" x14ac:dyDescent="0.25">
      <c r="A140">
        <f t="shared" ca="1" si="120"/>
        <v>5</v>
      </c>
      <c r="B140">
        <f t="shared" ca="1" si="119"/>
        <v>0.2369765350864631</v>
      </c>
      <c r="C140">
        <v>4</v>
      </c>
      <c r="D140">
        <f ca="1">RANDBETWEEN(100,999)</f>
        <v>598</v>
      </c>
      <c r="E140">
        <f t="shared" ca="1" si="121"/>
        <v>5</v>
      </c>
      <c r="F140">
        <f t="shared" ca="1" si="126"/>
        <v>9</v>
      </c>
      <c r="G140">
        <f t="shared" ca="1" si="127"/>
        <v>8</v>
      </c>
      <c r="H140" t="str">
        <f ca="1">$C$134&amp;F140&amp;G140</f>
        <v>꙱98</v>
      </c>
      <c r="I140">
        <f ca="1">I$134*100+$F140*10+$G140</f>
        <v>98</v>
      </c>
      <c r="J140">
        <f t="shared" ref="J140:R140" ca="1" si="129">J$134*100+$F140*10+$G140</f>
        <v>198</v>
      </c>
      <c r="K140">
        <f t="shared" ca="1" si="129"/>
        <v>298</v>
      </c>
      <c r="L140">
        <f t="shared" ca="1" si="129"/>
        <v>398</v>
      </c>
      <c r="M140">
        <f t="shared" ca="1" si="129"/>
        <v>498</v>
      </c>
      <c r="N140">
        <f t="shared" ca="1" si="129"/>
        <v>598</v>
      </c>
      <c r="O140">
        <f t="shared" ca="1" si="129"/>
        <v>698</v>
      </c>
      <c r="P140">
        <f t="shared" ca="1" si="129"/>
        <v>798</v>
      </c>
      <c r="Q140">
        <f t="shared" ca="1" si="129"/>
        <v>898</v>
      </c>
      <c r="R140">
        <f t="shared" ca="1" si="129"/>
        <v>998</v>
      </c>
      <c r="S140" t="str">
        <f ca="1">IF(MOD(I140,$C140)=0,I$134,"")</f>
        <v/>
      </c>
      <c r="T140" t="str">
        <f ca="1">IF(MOD(J140,$C140)=0,J$134,"")</f>
        <v/>
      </c>
      <c r="U140" t="str">
        <f ca="1">IF(MOD(K140,$C140)=0,K$134,"")</f>
        <v/>
      </c>
      <c r="V140" t="str">
        <f ca="1">IF(MOD(L140,$C140)=0,L$134,"")</f>
        <v/>
      </c>
      <c r="W140" t="str">
        <f ca="1">IF(MOD(M140,$C140)=0,M$134,"")</f>
        <v/>
      </c>
      <c r="X140" t="str">
        <f ca="1">IF(MOD(N140,$C140)=0,N$134,"")</f>
        <v/>
      </c>
      <c r="Y140" t="str">
        <f ca="1">IF(MOD(O140,$C140)=0,O$134,"")</f>
        <v/>
      </c>
      <c r="Z140" t="str">
        <f ca="1">IF(MOD(P140,$C140)=0,P$134,"")</f>
        <v/>
      </c>
      <c r="AA140" t="str">
        <f ca="1">IF(MOD(Q140,$C140)=0,Q$134,"")</f>
        <v/>
      </c>
      <c r="AB140" t="str">
        <f ca="1">IF(MOD(R140,$C140)=0,R$134,"")</f>
        <v/>
      </c>
      <c r="AC140" t="str">
        <f ca="1">S140&amp;IF(S140&lt;&gt;"",", ","")&amp;T140&amp;IF(T140&lt;&gt;"",", ","")&amp;U140&amp;IF(U140&lt;&gt;"",", ","")&amp;V140&amp;IF(V140&lt;&gt;"",", ","")&amp;W140&amp;IF(W140&lt;&gt;"",", ","")&amp;X140&amp;IF(X140&lt;&gt;"",", ","")&amp;Y140&amp;IF(Y140&lt;&gt;"",", ","")&amp;Z140&amp;IF(Z140&lt;&gt;"",", ","")&amp;AA140&amp;IF(AA140&lt;&gt;"",", ","")&amp;AB140&amp;IF(AB140&lt;&gt;"",", ","")</f>
        <v/>
      </c>
      <c r="AD140" t="str">
        <f ca="1">IF(RIGHT(AC140,2)=", ",LEFT(AC140,LEN(AC140)-2),AC140)</f>
        <v/>
      </c>
      <c r="AE140" t="str">
        <f ca="1">"{"&amp;AD140&amp;"}"</f>
        <v>{}</v>
      </c>
    </row>
    <row r="141" spans="1:31" x14ac:dyDescent="0.25">
      <c r="A141">
        <f t="shared" ca="1" si="120"/>
        <v>1</v>
      </c>
      <c r="B141">
        <f t="shared" ca="1" si="119"/>
        <v>0.44382551701103845</v>
      </c>
      <c r="C141">
        <v>4</v>
      </c>
      <c r="D141">
        <f ca="1">RANDBETWEEN(100,999)</f>
        <v>637</v>
      </c>
      <c r="E141">
        <f ca="1">INT(D141/100)</f>
        <v>6</v>
      </c>
      <c r="F141">
        <f ca="1">INT((D141-E141*100)/10)</f>
        <v>3</v>
      </c>
      <c r="G141">
        <f ca="1">D141-E141*100-F141*10</f>
        <v>7</v>
      </c>
      <c r="H141" t="str">
        <f ca="1">E141&amp;F141&amp;$C$134</f>
        <v>63꙱</v>
      </c>
      <c r="I141">
        <f ca="1">INT($D141/10)*10+I$134</f>
        <v>630</v>
      </c>
      <c r="J141">
        <f ca="1">INT($D141/10)*10+J$134</f>
        <v>631</v>
      </c>
      <c r="K141">
        <f ca="1">INT($D141/10)*10+K$134</f>
        <v>632</v>
      </c>
      <c r="L141">
        <f ca="1">INT($D141/10)*10+L$134</f>
        <v>633</v>
      </c>
      <c r="M141">
        <f ca="1">INT($D141/10)*10+M$134</f>
        <v>634</v>
      </c>
      <c r="N141">
        <f ca="1">INT($D141/10)*10+N$134</f>
        <v>635</v>
      </c>
      <c r="O141">
        <f ca="1">INT($D141/10)*10+O$134</f>
        <v>636</v>
      </c>
      <c r="P141">
        <f ca="1">INT($D141/10)*10+P$134</f>
        <v>637</v>
      </c>
      <c r="Q141">
        <f ca="1">INT($D141/10)*10+Q$134</f>
        <v>638</v>
      </c>
      <c r="R141">
        <f ca="1">INT($D141/10)*10+R$134</f>
        <v>639</v>
      </c>
      <c r="S141" t="str">
        <f ca="1">IF(MOD(I141,$C141)=0,I$134,"")</f>
        <v/>
      </c>
      <c r="T141" t="str">
        <f ca="1">IF(MOD(J141,$C141)=0,J$134,"")</f>
        <v/>
      </c>
      <c r="U141">
        <f ca="1">IF(MOD(K141,$C141)=0,K$134,"")</f>
        <v>2</v>
      </c>
      <c r="V141" t="str">
        <f ca="1">IF(MOD(L141,$C141)=0,L$134,"")</f>
        <v/>
      </c>
      <c r="W141" t="str">
        <f ca="1">IF(MOD(M141,$C141)=0,M$134,"")</f>
        <v/>
      </c>
      <c r="X141" t="str">
        <f ca="1">IF(MOD(N141,$C141)=0,N$134,"")</f>
        <v/>
      </c>
      <c r="Y141">
        <f ca="1">IF(MOD(O141,$C141)=0,O$134,"")</f>
        <v>6</v>
      </c>
      <c r="Z141" t="str">
        <f ca="1">IF(MOD(P141,$C141)=0,P$134,"")</f>
        <v/>
      </c>
      <c r="AA141" t="str">
        <f ca="1">IF(MOD(Q141,$C141)=0,Q$134,"")</f>
        <v/>
      </c>
      <c r="AB141" t="str">
        <f ca="1">IF(MOD(R141,$C141)=0,R$134,"")</f>
        <v/>
      </c>
      <c r="AC141" t="str">
        <f ca="1">S141&amp;IF(S141&lt;&gt;"",", ","")&amp;T141&amp;IF(T141&lt;&gt;"",", ","")&amp;U141&amp;IF(U141&lt;&gt;"",", ","")&amp;V141&amp;IF(V141&lt;&gt;"",", ","")&amp;W141&amp;IF(W141&lt;&gt;"",", ","")&amp;X141&amp;IF(X141&lt;&gt;"",", ","")&amp;Y141&amp;IF(Y141&lt;&gt;"",", ","")&amp;Z141&amp;IF(Z141&lt;&gt;"",", ","")&amp;AA141&amp;IF(AA141&lt;&gt;"",", ","")&amp;AB141&amp;IF(AB141&lt;&gt;"",", ","")</f>
        <v xml:space="preserve">2, 6, </v>
      </c>
      <c r="AD141" t="str">
        <f ca="1">IF(RIGHT(AC141,2)=", ",LEFT(AC141,LEN(AC141)-2),AC141)</f>
        <v>2, 6</v>
      </c>
      <c r="AE141" t="str">
        <f ca="1">"{"&amp;AD141&amp;"}"</f>
        <v>{2, 6}</v>
      </c>
    </row>
    <row r="142" spans="1:31" x14ac:dyDescent="0.25">
      <c r="A142">
        <f t="shared" ca="1" si="120"/>
        <v>9</v>
      </c>
      <c r="B142">
        <f t="shared" ca="1" si="119"/>
        <v>4.6549682184870766E-2</v>
      </c>
      <c r="C142">
        <v>4</v>
      </c>
      <c r="D142">
        <f ca="1">RANDBETWEEN(100,999)</f>
        <v>969</v>
      </c>
      <c r="E142">
        <f t="shared" ca="1" si="121"/>
        <v>9</v>
      </c>
      <c r="F142">
        <f t="shared" ref="F142:F143" ca="1" si="130">INT((D142-E142*100)/10)</f>
        <v>6</v>
      </c>
      <c r="G142">
        <f t="shared" ref="G142:G143" ca="1" si="131">D142-E142*100-F142*10</f>
        <v>9</v>
      </c>
      <c r="H142" s="3" t="str">
        <f ca="1">E142&amp;$C$134&amp;G142</f>
        <v>9꙱9</v>
      </c>
      <c r="I142">
        <f ca="1">$E142*100+I$134*10+$G142</f>
        <v>909</v>
      </c>
      <c r="J142">
        <f t="shared" ref="J142:R142" ca="1" si="132">$E142*100+J$134*10+$G142</f>
        <v>919</v>
      </c>
      <c r="K142">
        <f t="shared" ca="1" si="132"/>
        <v>929</v>
      </c>
      <c r="L142">
        <f t="shared" ca="1" si="132"/>
        <v>939</v>
      </c>
      <c r="M142">
        <f t="shared" ca="1" si="132"/>
        <v>949</v>
      </c>
      <c r="N142">
        <f t="shared" ca="1" si="132"/>
        <v>959</v>
      </c>
      <c r="O142">
        <f t="shared" ca="1" si="132"/>
        <v>969</v>
      </c>
      <c r="P142">
        <f t="shared" ca="1" si="132"/>
        <v>979</v>
      </c>
      <c r="Q142">
        <f t="shared" ca="1" si="132"/>
        <v>989</v>
      </c>
      <c r="R142">
        <f t="shared" ca="1" si="132"/>
        <v>999</v>
      </c>
      <c r="S142" t="str">
        <f ca="1">IF(MOD(I142,$C142)=0,I$134,"")</f>
        <v/>
      </c>
      <c r="T142" t="str">
        <f ca="1">IF(MOD(J142,$C142)=0,J$134,"")</f>
        <v/>
      </c>
      <c r="U142" t="str">
        <f ca="1">IF(MOD(K142,$C142)=0,K$134,"")</f>
        <v/>
      </c>
      <c r="V142" t="str">
        <f ca="1">IF(MOD(L142,$C142)=0,L$134,"")</f>
        <v/>
      </c>
      <c r="W142" t="str">
        <f ca="1">IF(MOD(M142,$C142)=0,M$134,"")</f>
        <v/>
      </c>
      <c r="X142" t="str">
        <f ca="1">IF(MOD(N142,$C142)=0,N$134,"")</f>
        <v/>
      </c>
      <c r="Y142" t="str">
        <f ca="1">IF(MOD(O142,$C142)=0,O$134,"")</f>
        <v/>
      </c>
      <c r="Z142" t="str">
        <f ca="1">IF(MOD(P142,$C142)=0,P$134,"")</f>
        <v/>
      </c>
      <c r="AA142" t="str">
        <f ca="1">IF(MOD(Q142,$C142)=0,Q$134,"")</f>
        <v/>
      </c>
      <c r="AB142" t="str">
        <f ca="1">IF(MOD(R142,$C142)=0,R$134,"")</f>
        <v/>
      </c>
      <c r="AC142" t="str">
        <f ca="1">S142&amp;IF(S142&lt;&gt;"",", ","")&amp;T142&amp;IF(T142&lt;&gt;"",", ","")&amp;U142&amp;IF(U142&lt;&gt;"",", ","")&amp;V142&amp;IF(V142&lt;&gt;"",", ","")&amp;W142&amp;IF(W142&lt;&gt;"",", ","")&amp;X142&amp;IF(X142&lt;&gt;"",", ","")&amp;Y142&amp;IF(Y142&lt;&gt;"",", ","")&amp;Z142&amp;IF(Z142&lt;&gt;"",", ","")&amp;AA142&amp;IF(AA142&lt;&gt;"",", ","")&amp;AB142&amp;IF(AB142&lt;&gt;"",", ","")</f>
        <v/>
      </c>
      <c r="AD142" t="str">
        <f ca="1">IF(RIGHT(AC142,2)=", ",LEFT(AC142,LEN(AC142)-2),AC142)</f>
        <v/>
      </c>
      <c r="AE142" t="str">
        <f ca="1">"{"&amp;AD142&amp;"}"</f>
        <v>{}</v>
      </c>
    </row>
    <row r="143" spans="1:31" x14ac:dyDescent="0.25">
      <c r="A143">
        <f t="shared" ca="1" si="120"/>
        <v>4</v>
      </c>
      <c r="B143">
        <f t="shared" ca="1" si="119"/>
        <v>0.26476098341680554</v>
      </c>
      <c r="C143">
        <v>4</v>
      </c>
      <c r="D143">
        <f ca="1">RANDBETWEEN(100,999)</f>
        <v>444</v>
      </c>
      <c r="E143">
        <f t="shared" ca="1" si="121"/>
        <v>4</v>
      </c>
      <c r="F143">
        <f t="shared" ca="1" si="130"/>
        <v>4</v>
      </c>
      <c r="G143">
        <f t="shared" ca="1" si="131"/>
        <v>4</v>
      </c>
      <c r="H143" t="str">
        <f ca="1">$C$134&amp;F143&amp;G143</f>
        <v>꙱44</v>
      </c>
      <c r="I143">
        <f ca="1">I$134*100+$F143*10+$G143</f>
        <v>44</v>
      </c>
      <c r="J143">
        <f t="shared" ref="J143:R143" ca="1" si="133">J$134*100+$F143*10+$G143</f>
        <v>144</v>
      </c>
      <c r="K143">
        <f t="shared" ca="1" si="133"/>
        <v>244</v>
      </c>
      <c r="L143">
        <f t="shared" ca="1" si="133"/>
        <v>344</v>
      </c>
      <c r="M143">
        <f t="shared" ca="1" si="133"/>
        <v>444</v>
      </c>
      <c r="N143">
        <f t="shared" ca="1" si="133"/>
        <v>544</v>
      </c>
      <c r="O143">
        <f t="shared" ca="1" si="133"/>
        <v>644</v>
      </c>
      <c r="P143">
        <f t="shared" ca="1" si="133"/>
        <v>744</v>
      </c>
      <c r="Q143">
        <f t="shared" ca="1" si="133"/>
        <v>844</v>
      </c>
      <c r="R143">
        <f t="shared" ca="1" si="133"/>
        <v>944</v>
      </c>
      <c r="S143">
        <f ca="1">IF(MOD(I143,$C143)=0,I$134,"")</f>
        <v>0</v>
      </c>
      <c r="T143">
        <f ca="1">IF(MOD(J143,$C143)=0,J$134,"")</f>
        <v>1</v>
      </c>
      <c r="U143">
        <f ca="1">IF(MOD(K143,$C143)=0,K$134,"")</f>
        <v>2</v>
      </c>
      <c r="V143">
        <f ca="1">IF(MOD(L143,$C143)=0,L$134,"")</f>
        <v>3</v>
      </c>
      <c r="W143">
        <f ca="1">IF(MOD(M143,$C143)=0,M$134,"")</f>
        <v>4</v>
      </c>
      <c r="X143">
        <f ca="1">IF(MOD(N143,$C143)=0,N$134,"")</f>
        <v>5</v>
      </c>
      <c r="Y143">
        <f ca="1">IF(MOD(O143,$C143)=0,O$134,"")</f>
        <v>6</v>
      </c>
      <c r="Z143">
        <f ca="1">IF(MOD(P143,$C143)=0,P$134,"")</f>
        <v>7</v>
      </c>
      <c r="AA143">
        <f ca="1">IF(MOD(Q143,$C143)=0,Q$134,"")</f>
        <v>8</v>
      </c>
      <c r="AB143">
        <f ca="1">IF(MOD(R143,$C143)=0,R$134,"")</f>
        <v>9</v>
      </c>
      <c r="AC143" t="str">
        <f ca="1">S143&amp;IF(S143&lt;&gt;"",", ","")&amp;T143&amp;IF(T143&lt;&gt;"",", ","")&amp;U143&amp;IF(U143&lt;&gt;"",", ","")&amp;V143&amp;IF(V143&lt;&gt;"",", ","")&amp;W143&amp;IF(W143&lt;&gt;"",", ","")&amp;X143&amp;IF(X143&lt;&gt;"",", ","")&amp;Y143&amp;IF(Y143&lt;&gt;"",", ","")&amp;Z143&amp;IF(Z143&lt;&gt;"",", ","")&amp;AA143&amp;IF(AA143&lt;&gt;"",", ","")&amp;AB143&amp;IF(AB143&lt;&gt;"",", ","")</f>
        <v xml:space="preserve">0, 1, 2, 3, 4, 5, 6, 7, 8, 9, </v>
      </c>
      <c r="AD143" t="str">
        <f ca="1">IF(RIGHT(AC143,2)=", ",LEFT(AC143,LEN(AC143)-2),AC143)</f>
        <v>0, 1, 2, 3, 4, 5, 6, 7, 8, 9</v>
      </c>
      <c r="AE143" t="str">
        <f ca="1">"{"&amp;AD143&amp;"}"</f>
        <v>{0, 1, 2, 3, 4, 5, 6, 7, 8, 9}</v>
      </c>
    </row>
    <row r="144" spans="1:31" ht="15.5" x14ac:dyDescent="0.35">
      <c r="D144" s="1"/>
      <c r="E144" s="1"/>
    </row>
    <row r="145" spans="1:31" ht="13" x14ac:dyDescent="0.3">
      <c r="C145" s="12" t="s">
        <v>13</v>
      </c>
      <c r="I145">
        <v>0</v>
      </c>
      <c r="J145">
        <f>I145+1</f>
        <v>1</v>
      </c>
      <c r="K145">
        <f t="shared" ref="K145:R145" si="134">J145+1</f>
        <v>2</v>
      </c>
      <c r="L145">
        <f t="shared" si="134"/>
        <v>3</v>
      </c>
      <c r="M145">
        <f t="shared" si="134"/>
        <v>4</v>
      </c>
      <c r="N145">
        <f t="shared" si="134"/>
        <v>5</v>
      </c>
      <c r="O145">
        <f t="shared" si="134"/>
        <v>6</v>
      </c>
      <c r="P145">
        <f t="shared" si="134"/>
        <v>7</v>
      </c>
      <c r="Q145">
        <f>P145+1</f>
        <v>8</v>
      </c>
      <c r="R145">
        <f t="shared" ref="R145:Y145" si="135">Q145+1</f>
        <v>9</v>
      </c>
      <c r="S145">
        <v>0</v>
      </c>
      <c r="T145">
        <f>S145+1</f>
        <v>1</v>
      </c>
      <c r="U145">
        <f t="shared" ref="U145:AB145" si="136">T145+1</f>
        <v>2</v>
      </c>
      <c r="V145">
        <f t="shared" si="136"/>
        <v>3</v>
      </c>
      <c r="W145">
        <f t="shared" si="136"/>
        <v>4</v>
      </c>
      <c r="X145">
        <f t="shared" si="136"/>
        <v>5</v>
      </c>
      <c r="Y145">
        <f t="shared" si="136"/>
        <v>6</v>
      </c>
      <c r="Z145">
        <f t="shared" si="136"/>
        <v>7</v>
      </c>
      <c r="AA145">
        <f>Z145+1</f>
        <v>8</v>
      </c>
      <c r="AB145">
        <f t="shared" ref="AB145:AI145" si="137">AA145+1</f>
        <v>9</v>
      </c>
    </row>
    <row r="146" spans="1:31" x14ac:dyDescent="0.25">
      <c r="A146">
        <f ca="1">_xlfn.RANK.EQ(B146,$B$146:$B$154)</f>
        <v>8</v>
      </c>
      <c r="B146">
        <f t="shared" ref="B146:B154" ca="1" si="138">RAND()</f>
        <v>9.9281620149890171E-2</v>
      </c>
      <c r="C146">
        <v>3</v>
      </c>
      <c r="D146">
        <f ca="1">RANDBETWEEN(100,999)</f>
        <v>482</v>
      </c>
      <c r="E146">
        <f ca="1">INT(D146/100)</f>
        <v>4</v>
      </c>
      <c r="F146">
        <f ca="1">INT((D146-E146*100)/10)</f>
        <v>8</v>
      </c>
      <c r="G146">
        <f ca="1">D146-E146*100-F146*10</f>
        <v>2</v>
      </c>
      <c r="H146" t="str">
        <f ca="1">E146&amp;F146&amp;$C$134</f>
        <v>48꙱</v>
      </c>
      <c r="I146">
        <f ca="1">INT($D146/10)*10+I$134</f>
        <v>480</v>
      </c>
      <c r="J146">
        <f ca="1">INT($D146/10)*10+J$134</f>
        <v>481</v>
      </c>
      <c r="K146">
        <f ca="1">INT($D146/10)*10+K$134</f>
        <v>482</v>
      </c>
      <c r="L146">
        <f ca="1">INT($D146/10)*10+L$134</f>
        <v>483</v>
      </c>
      <c r="M146">
        <f ca="1">INT($D146/10)*10+M$134</f>
        <v>484</v>
      </c>
      <c r="N146">
        <f ca="1">INT($D146/10)*10+N$134</f>
        <v>485</v>
      </c>
      <c r="O146">
        <f ca="1">INT($D146/10)*10+O$134</f>
        <v>486</v>
      </c>
      <c r="P146">
        <f ca="1">INT($D146/10)*10+P$134</f>
        <v>487</v>
      </c>
      <c r="Q146">
        <f ca="1">INT($D146/10)*10+Q$134</f>
        <v>488</v>
      </c>
      <c r="R146">
        <f ca="1">INT($D146/10)*10+R$134</f>
        <v>489</v>
      </c>
      <c r="S146">
        <f ca="1">IF(MOD(I146,$C146)=0,I$134,"")</f>
        <v>0</v>
      </c>
      <c r="T146" t="str">
        <f ca="1">IF(MOD(J146,$C146)=0,J$134,"")</f>
        <v/>
      </c>
      <c r="U146" t="str">
        <f ca="1">IF(MOD(K146,$C146)=0,K$134,"")</f>
        <v/>
      </c>
      <c r="V146">
        <f ca="1">IF(MOD(L146,$C146)=0,L$134,"")</f>
        <v>3</v>
      </c>
      <c r="W146" t="str">
        <f ca="1">IF(MOD(M146,$C146)=0,M$134,"")</f>
        <v/>
      </c>
      <c r="X146" t="str">
        <f ca="1">IF(MOD(N146,$C146)=0,N$134,"")</f>
        <v/>
      </c>
      <c r="Y146">
        <f ca="1">IF(MOD(O146,$C146)=0,O$134,"")</f>
        <v>6</v>
      </c>
      <c r="Z146" t="str">
        <f ca="1">IF(MOD(P146,$C146)=0,P$134,"")</f>
        <v/>
      </c>
      <c r="AA146" t="str">
        <f ca="1">IF(MOD(Q146,$C146)=0,Q$134,"")</f>
        <v/>
      </c>
      <c r="AB146">
        <f ca="1">IF(MOD(R146,$C146)=0,R$134,"")</f>
        <v>9</v>
      </c>
      <c r="AC146" t="str">
        <f ca="1">S146&amp;IF(S146&lt;&gt;"",", ","")&amp;T146&amp;IF(T146&lt;&gt;"",", ","")&amp;U146&amp;IF(U146&lt;&gt;"",", ","")&amp;V146&amp;IF(V146&lt;&gt;"",", ","")&amp;W146&amp;IF(W146&lt;&gt;"",", ","")&amp;X146&amp;IF(X146&lt;&gt;"",", ","")&amp;Y146&amp;IF(Y146&lt;&gt;"",", ","")&amp;Z146&amp;IF(Z146&lt;&gt;"",", ","")&amp;AA146&amp;IF(AA146&lt;&gt;"",", ","")&amp;AB146&amp;IF(AB146&lt;&gt;"",", ","")</f>
        <v xml:space="preserve">0, 3, 6, 9, </v>
      </c>
      <c r="AD146" t="str">
        <f ca="1">IF(RIGHT(AC146,2)=", ",LEFT(AC146,LEN(AC146)-2),AC146)</f>
        <v>0, 3, 6, 9</v>
      </c>
      <c r="AE146" t="str">
        <f ca="1">"{"&amp;AD146&amp;"}"</f>
        <v>{0, 3, 6, 9}</v>
      </c>
    </row>
    <row r="147" spans="1:31" x14ac:dyDescent="0.25">
      <c r="A147">
        <f t="shared" ref="A147:A154" ca="1" si="139">_xlfn.RANK.EQ(B147,$B$146:$B$154)</f>
        <v>7</v>
      </c>
      <c r="B147">
        <f t="shared" ca="1" si="138"/>
        <v>0.11449460974246006</v>
      </c>
      <c r="C147">
        <v>3</v>
      </c>
      <c r="D147">
        <f ca="1">RANDBETWEEN(100,999)</f>
        <v>493</v>
      </c>
      <c r="E147">
        <f t="shared" ref="E147:E154" ca="1" si="140">INT(D147/100)</f>
        <v>4</v>
      </c>
      <c r="F147">
        <f t="shared" ref="F147:F148" ca="1" si="141">INT((D147-E147*100)/10)</f>
        <v>9</v>
      </c>
      <c r="G147">
        <f t="shared" ref="G147:G148" ca="1" si="142">D147-E147*100-F147*10</f>
        <v>3</v>
      </c>
      <c r="H147" s="3" t="str">
        <f ca="1">E147&amp;$C$134&amp;G147</f>
        <v>4꙱3</v>
      </c>
      <c r="I147">
        <f ca="1">$E147*100+I$134*10+$G147</f>
        <v>403</v>
      </c>
      <c r="J147">
        <f t="shared" ref="J147:R147" ca="1" si="143">$E147*100+J$134*10+$G147</f>
        <v>413</v>
      </c>
      <c r="K147">
        <f t="shared" ca="1" si="143"/>
        <v>423</v>
      </c>
      <c r="L147">
        <f t="shared" ca="1" si="143"/>
        <v>433</v>
      </c>
      <c r="M147">
        <f t="shared" ca="1" si="143"/>
        <v>443</v>
      </c>
      <c r="N147">
        <f t="shared" ca="1" si="143"/>
        <v>453</v>
      </c>
      <c r="O147">
        <f t="shared" ca="1" si="143"/>
        <v>463</v>
      </c>
      <c r="P147">
        <f t="shared" ca="1" si="143"/>
        <v>473</v>
      </c>
      <c r="Q147">
        <f t="shared" ca="1" si="143"/>
        <v>483</v>
      </c>
      <c r="R147">
        <f t="shared" ca="1" si="143"/>
        <v>493</v>
      </c>
      <c r="S147" t="str">
        <f ca="1">IF(MOD(I147,$C147)=0,I$134,"")</f>
        <v/>
      </c>
      <c r="T147" t="str">
        <f ca="1">IF(MOD(J147,$C147)=0,J$134,"")</f>
        <v/>
      </c>
      <c r="U147">
        <f ca="1">IF(MOD(K147,$C147)=0,K$134,"")</f>
        <v>2</v>
      </c>
      <c r="V147" t="str">
        <f ca="1">IF(MOD(L147,$C147)=0,L$134,"")</f>
        <v/>
      </c>
      <c r="W147" t="str">
        <f ca="1">IF(MOD(M147,$C147)=0,M$134,"")</f>
        <v/>
      </c>
      <c r="X147">
        <f ca="1">IF(MOD(N147,$C147)=0,N$134,"")</f>
        <v>5</v>
      </c>
      <c r="Y147" t="str">
        <f ca="1">IF(MOD(O147,$C147)=0,O$134,"")</f>
        <v/>
      </c>
      <c r="Z147" t="str">
        <f ca="1">IF(MOD(P147,$C147)=0,P$134,"")</f>
        <v/>
      </c>
      <c r="AA147">
        <f ca="1">IF(MOD(Q147,$C147)=0,Q$134,"")</f>
        <v>8</v>
      </c>
      <c r="AB147" t="str">
        <f ca="1">IF(MOD(R147,$C147)=0,R$134,"")</f>
        <v/>
      </c>
      <c r="AC147" t="str">
        <f ca="1">S147&amp;IF(S147&lt;&gt;"",", ","")&amp;T147&amp;IF(T147&lt;&gt;"",", ","")&amp;U147&amp;IF(U147&lt;&gt;"",", ","")&amp;V147&amp;IF(V147&lt;&gt;"",", ","")&amp;W147&amp;IF(W147&lt;&gt;"",", ","")&amp;X147&amp;IF(X147&lt;&gt;"",", ","")&amp;Y147&amp;IF(Y147&lt;&gt;"",", ","")&amp;Z147&amp;IF(Z147&lt;&gt;"",", ","")&amp;AA147&amp;IF(AA147&lt;&gt;"",", ","")&amp;AB147&amp;IF(AB147&lt;&gt;"",", ","")</f>
        <v xml:space="preserve">2, 5, 8, </v>
      </c>
      <c r="AD147" t="str">
        <f ca="1">IF(RIGHT(AC147,2)=", ",LEFT(AC147,LEN(AC147)-2),AC147)</f>
        <v>2, 5, 8</v>
      </c>
      <c r="AE147" t="str">
        <f ca="1">"{"&amp;AD147&amp;"}"</f>
        <v>{2, 5, 8}</v>
      </c>
    </row>
    <row r="148" spans="1:31" x14ac:dyDescent="0.25">
      <c r="A148">
        <f t="shared" ca="1" si="139"/>
        <v>1</v>
      </c>
      <c r="B148">
        <f t="shared" ca="1" si="138"/>
        <v>0.8171094597967371</v>
      </c>
      <c r="C148">
        <v>3</v>
      </c>
      <c r="D148">
        <f ca="1">RANDBETWEEN(100,999)</f>
        <v>128</v>
      </c>
      <c r="E148">
        <f t="shared" ca="1" si="140"/>
        <v>1</v>
      </c>
      <c r="F148">
        <f t="shared" ca="1" si="141"/>
        <v>2</v>
      </c>
      <c r="G148">
        <f t="shared" ca="1" si="142"/>
        <v>8</v>
      </c>
      <c r="H148" t="str">
        <f ca="1">$C$134&amp;F148&amp;G148</f>
        <v>꙱28</v>
      </c>
      <c r="I148">
        <f ca="1">I$134*100+$F148*10+$G148</f>
        <v>28</v>
      </c>
      <c r="J148">
        <f t="shared" ref="J148:R148" ca="1" si="144">J$134*100+$F148*10+$G148</f>
        <v>128</v>
      </c>
      <c r="K148">
        <f t="shared" ca="1" si="144"/>
        <v>228</v>
      </c>
      <c r="L148">
        <f t="shared" ca="1" si="144"/>
        <v>328</v>
      </c>
      <c r="M148">
        <f t="shared" ca="1" si="144"/>
        <v>428</v>
      </c>
      <c r="N148">
        <f t="shared" ca="1" si="144"/>
        <v>528</v>
      </c>
      <c r="O148">
        <f t="shared" ca="1" si="144"/>
        <v>628</v>
      </c>
      <c r="P148">
        <f t="shared" ca="1" si="144"/>
        <v>728</v>
      </c>
      <c r="Q148">
        <f t="shared" ca="1" si="144"/>
        <v>828</v>
      </c>
      <c r="R148">
        <f t="shared" ca="1" si="144"/>
        <v>928</v>
      </c>
      <c r="S148" t="str">
        <f ca="1">IF(MOD(I148,$C148)=0,I$134,"")</f>
        <v/>
      </c>
      <c r="T148" t="str">
        <f ca="1">IF(MOD(J148,$C148)=0,J$134,"")</f>
        <v/>
      </c>
      <c r="U148">
        <f ca="1">IF(MOD(K148,$C148)=0,K$134,"")</f>
        <v>2</v>
      </c>
      <c r="V148" t="str">
        <f ca="1">IF(MOD(L148,$C148)=0,L$134,"")</f>
        <v/>
      </c>
      <c r="W148" t="str">
        <f ca="1">IF(MOD(M148,$C148)=0,M$134,"")</f>
        <v/>
      </c>
      <c r="X148">
        <f ca="1">IF(MOD(N148,$C148)=0,N$134,"")</f>
        <v>5</v>
      </c>
      <c r="Y148" t="str">
        <f ca="1">IF(MOD(O148,$C148)=0,O$134,"")</f>
        <v/>
      </c>
      <c r="Z148" t="str">
        <f ca="1">IF(MOD(P148,$C148)=0,P$134,"")</f>
        <v/>
      </c>
      <c r="AA148">
        <f ca="1">IF(MOD(Q148,$C148)=0,Q$134,"")</f>
        <v>8</v>
      </c>
      <c r="AB148" t="str">
        <f ca="1">IF(MOD(R148,$C148)=0,R$134,"")</f>
        <v/>
      </c>
      <c r="AC148" t="str">
        <f ca="1">S148&amp;IF(S148&lt;&gt;"",", ","")&amp;T148&amp;IF(T148&lt;&gt;"",", ","")&amp;U148&amp;IF(U148&lt;&gt;"",", ","")&amp;V148&amp;IF(V148&lt;&gt;"",", ","")&amp;W148&amp;IF(W148&lt;&gt;"",", ","")&amp;X148&amp;IF(X148&lt;&gt;"",", ","")&amp;Y148&amp;IF(Y148&lt;&gt;"",", ","")&amp;Z148&amp;IF(Z148&lt;&gt;"",", ","")&amp;AA148&amp;IF(AA148&lt;&gt;"",", ","")&amp;AB148&amp;IF(AB148&lt;&gt;"",", ","")</f>
        <v xml:space="preserve">2, 5, 8, </v>
      </c>
      <c r="AD148" t="str">
        <f ca="1">IF(RIGHT(AC148,2)=", ",LEFT(AC148,LEN(AC148)-2),AC148)</f>
        <v>2, 5, 8</v>
      </c>
      <c r="AE148" t="str">
        <f ca="1">"{"&amp;AD148&amp;"}"</f>
        <v>{2, 5, 8}</v>
      </c>
    </row>
    <row r="149" spans="1:31" x14ac:dyDescent="0.25">
      <c r="A149">
        <f t="shared" ca="1" si="139"/>
        <v>3</v>
      </c>
      <c r="B149">
        <f t="shared" ca="1" si="138"/>
        <v>0.75712465168247833</v>
      </c>
      <c r="C149">
        <v>3</v>
      </c>
      <c r="D149">
        <f ca="1">RANDBETWEEN(100,999)</f>
        <v>661</v>
      </c>
      <c r="E149">
        <f ca="1">INT(D149/100)</f>
        <v>6</v>
      </c>
      <c r="F149">
        <f ca="1">INT((D149-E149*100)/10)</f>
        <v>6</v>
      </c>
      <c r="G149">
        <f ca="1">D149-E149*100-F149*10</f>
        <v>1</v>
      </c>
      <c r="H149" t="str">
        <f ca="1">E149&amp;F149&amp;$C$134</f>
        <v>66꙱</v>
      </c>
      <c r="I149">
        <f ca="1">INT($D149/10)*10+I$134</f>
        <v>660</v>
      </c>
      <c r="J149">
        <f ca="1">INT($D149/10)*10+J$134</f>
        <v>661</v>
      </c>
      <c r="K149">
        <f ca="1">INT($D149/10)*10+K$134</f>
        <v>662</v>
      </c>
      <c r="L149">
        <f ca="1">INT($D149/10)*10+L$134</f>
        <v>663</v>
      </c>
      <c r="M149">
        <f ca="1">INT($D149/10)*10+M$134</f>
        <v>664</v>
      </c>
      <c r="N149">
        <f ca="1">INT($D149/10)*10+N$134</f>
        <v>665</v>
      </c>
      <c r="O149">
        <f ca="1">INT($D149/10)*10+O$134</f>
        <v>666</v>
      </c>
      <c r="P149">
        <f ca="1">INT($D149/10)*10+P$134</f>
        <v>667</v>
      </c>
      <c r="Q149">
        <f ca="1">INT($D149/10)*10+Q$134</f>
        <v>668</v>
      </c>
      <c r="R149">
        <f ca="1">INT($D149/10)*10+R$134</f>
        <v>669</v>
      </c>
      <c r="S149">
        <f ca="1">IF(MOD(I149,$C149)=0,I$134,"")</f>
        <v>0</v>
      </c>
      <c r="T149" t="str">
        <f ca="1">IF(MOD(J149,$C149)=0,J$134,"")</f>
        <v/>
      </c>
      <c r="U149" t="str">
        <f ca="1">IF(MOD(K149,$C149)=0,K$134,"")</f>
        <v/>
      </c>
      <c r="V149">
        <f ca="1">IF(MOD(L149,$C149)=0,L$134,"")</f>
        <v>3</v>
      </c>
      <c r="W149" t="str">
        <f ca="1">IF(MOD(M149,$C149)=0,M$134,"")</f>
        <v/>
      </c>
      <c r="X149" t="str">
        <f ca="1">IF(MOD(N149,$C149)=0,N$134,"")</f>
        <v/>
      </c>
      <c r="Y149">
        <f ca="1">IF(MOD(O149,$C149)=0,O$134,"")</f>
        <v>6</v>
      </c>
      <c r="Z149" t="str">
        <f ca="1">IF(MOD(P149,$C149)=0,P$134,"")</f>
        <v/>
      </c>
      <c r="AA149" t="str">
        <f ca="1">IF(MOD(Q149,$C149)=0,Q$134,"")</f>
        <v/>
      </c>
      <c r="AB149">
        <f ca="1">IF(MOD(R149,$C149)=0,R$134,"")</f>
        <v>9</v>
      </c>
      <c r="AC149" t="str">
        <f ca="1">S149&amp;IF(S149&lt;&gt;"",", ","")&amp;T149&amp;IF(T149&lt;&gt;"",", ","")&amp;U149&amp;IF(U149&lt;&gt;"",", ","")&amp;V149&amp;IF(V149&lt;&gt;"",", ","")&amp;W149&amp;IF(W149&lt;&gt;"",", ","")&amp;X149&amp;IF(X149&lt;&gt;"",", ","")&amp;Y149&amp;IF(Y149&lt;&gt;"",", ","")&amp;Z149&amp;IF(Z149&lt;&gt;"",", ","")&amp;AA149&amp;IF(AA149&lt;&gt;"",", ","")&amp;AB149&amp;IF(AB149&lt;&gt;"",", ","")</f>
        <v xml:space="preserve">0, 3, 6, 9, </v>
      </c>
      <c r="AD149" t="str">
        <f ca="1">IF(RIGHT(AC149,2)=", ",LEFT(AC149,LEN(AC149)-2),AC149)</f>
        <v>0, 3, 6, 9</v>
      </c>
      <c r="AE149" t="str">
        <f ca="1">"{"&amp;AD149&amp;"}"</f>
        <v>{0, 3, 6, 9}</v>
      </c>
    </row>
    <row r="150" spans="1:31" x14ac:dyDescent="0.25">
      <c r="A150">
        <f t="shared" ca="1" si="139"/>
        <v>9</v>
      </c>
      <c r="B150">
        <f t="shared" ca="1" si="138"/>
        <v>8.0585803174258008E-2</v>
      </c>
      <c r="C150">
        <v>3</v>
      </c>
      <c r="D150">
        <f ca="1">RANDBETWEEN(100,999)</f>
        <v>606</v>
      </c>
      <c r="E150">
        <f t="shared" ca="1" si="140"/>
        <v>6</v>
      </c>
      <c r="F150">
        <f t="shared" ref="F150:F151" ca="1" si="145">INT((D150-E150*100)/10)</f>
        <v>0</v>
      </c>
      <c r="G150">
        <f t="shared" ref="G150:G151" ca="1" si="146">D150-E150*100-F150*10</f>
        <v>6</v>
      </c>
      <c r="H150" s="3" t="str">
        <f ca="1">E150&amp;$C$134&amp;G150</f>
        <v>6꙱6</v>
      </c>
      <c r="I150">
        <f ca="1">$E150*100+I$134*10+$G150</f>
        <v>606</v>
      </c>
      <c r="J150">
        <f t="shared" ref="J150:R150" ca="1" si="147">$E150*100+J$134*10+$G150</f>
        <v>616</v>
      </c>
      <c r="K150">
        <f t="shared" ca="1" si="147"/>
        <v>626</v>
      </c>
      <c r="L150">
        <f t="shared" ca="1" si="147"/>
        <v>636</v>
      </c>
      <c r="M150">
        <f t="shared" ca="1" si="147"/>
        <v>646</v>
      </c>
      <c r="N150">
        <f t="shared" ca="1" si="147"/>
        <v>656</v>
      </c>
      <c r="O150">
        <f t="shared" ca="1" si="147"/>
        <v>666</v>
      </c>
      <c r="P150">
        <f t="shared" ca="1" si="147"/>
        <v>676</v>
      </c>
      <c r="Q150">
        <f t="shared" ca="1" si="147"/>
        <v>686</v>
      </c>
      <c r="R150">
        <f t="shared" ca="1" si="147"/>
        <v>696</v>
      </c>
      <c r="S150">
        <f ca="1">IF(MOD(I150,$C150)=0,I$134,"")</f>
        <v>0</v>
      </c>
      <c r="T150" t="str">
        <f ca="1">IF(MOD(J150,$C150)=0,J$134,"")</f>
        <v/>
      </c>
      <c r="U150" t="str">
        <f ca="1">IF(MOD(K150,$C150)=0,K$134,"")</f>
        <v/>
      </c>
      <c r="V150">
        <f ca="1">IF(MOD(L150,$C150)=0,L$134,"")</f>
        <v>3</v>
      </c>
      <c r="W150" t="str">
        <f ca="1">IF(MOD(M150,$C150)=0,M$134,"")</f>
        <v/>
      </c>
      <c r="X150" t="str">
        <f ca="1">IF(MOD(N150,$C150)=0,N$134,"")</f>
        <v/>
      </c>
      <c r="Y150">
        <f ca="1">IF(MOD(O150,$C150)=0,O$134,"")</f>
        <v>6</v>
      </c>
      <c r="Z150" t="str">
        <f ca="1">IF(MOD(P150,$C150)=0,P$134,"")</f>
        <v/>
      </c>
      <c r="AA150" t="str">
        <f ca="1">IF(MOD(Q150,$C150)=0,Q$134,"")</f>
        <v/>
      </c>
      <c r="AB150">
        <f ca="1">IF(MOD(R150,$C150)=0,R$134,"")</f>
        <v>9</v>
      </c>
      <c r="AC150" t="str">
        <f ca="1">S150&amp;IF(S150&lt;&gt;"",", ","")&amp;T150&amp;IF(T150&lt;&gt;"",", ","")&amp;U150&amp;IF(U150&lt;&gt;"",", ","")&amp;V150&amp;IF(V150&lt;&gt;"",", ","")&amp;W150&amp;IF(W150&lt;&gt;"",", ","")&amp;X150&amp;IF(X150&lt;&gt;"",", ","")&amp;Y150&amp;IF(Y150&lt;&gt;"",", ","")&amp;Z150&amp;IF(Z150&lt;&gt;"",", ","")&amp;AA150&amp;IF(AA150&lt;&gt;"",", ","")&amp;AB150&amp;IF(AB150&lt;&gt;"",", ","")</f>
        <v xml:space="preserve">0, 3, 6, 9, </v>
      </c>
      <c r="AD150" t="str">
        <f ca="1">IF(RIGHT(AC150,2)=", ",LEFT(AC150,LEN(AC150)-2),AC150)</f>
        <v>0, 3, 6, 9</v>
      </c>
      <c r="AE150" t="str">
        <f ca="1">"{"&amp;AD150&amp;"}"</f>
        <v>{0, 3, 6, 9}</v>
      </c>
    </row>
    <row r="151" spans="1:31" x14ac:dyDescent="0.25">
      <c r="A151">
        <f t="shared" ca="1" si="139"/>
        <v>2</v>
      </c>
      <c r="B151">
        <f t="shared" ca="1" si="138"/>
        <v>0.8168917427662542</v>
      </c>
      <c r="C151">
        <v>3</v>
      </c>
      <c r="D151">
        <f ca="1">RANDBETWEEN(100,999)</f>
        <v>391</v>
      </c>
      <c r="E151">
        <f t="shared" ca="1" si="140"/>
        <v>3</v>
      </c>
      <c r="F151">
        <f t="shared" ca="1" si="145"/>
        <v>9</v>
      </c>
      <c r="G151">
        <f t="shared" ca="1" si="146"/>
        <v>1</v>
      </c>
      <c r="H151" t="str">
        <f ca="1">$C$134&amp;F151&amp;G151</f>
        <v>꙱91</v>
      </c>
      <c r="I151">
        <f ca="1">I$134*100+$F151*10+$G151</f>
        <v>91</v>
      </c>
      <c r="J151">
        <f t="shared" ref="J151:R151" ca="1" si="148">J$134*100+$F151*10+$G151</f>
        <v>191</v>
      </c>
      <c r="K151">
        <f t="shared" ca="1" si="148"/>
        <v>291</v>
      </c>
      <c r="L151">
        <f t="shared" ca="1" si="148"/>
        <v>391</v>
      </c>
      <c r="M151">
        <f t="shared" ca="1" si="148"/>
        <v>491</v>
      </c>
      <c r="N151">
        <f t="shared" ca="1" si="148"/>
        <v>591</v>
      </c>
      <c r="O151">
        <f t="shared" ca="1" si="148"/>
        <v>691</v>
      </c>
      <c r="P151">
        <f t="shared" ca="1" si="148"/>
        <v>791</v>
      </c>
      <c r="Q151">
        <f t="shared" ca="1" si="148"/>
        <v>891</v>
      </c>
      <c r="R151">
        <f t="shared" ca="1" si="148"/>
        <v>991</v>
      </c>
      <c r="S151" t="str">
        <f ca="1">IF(MOD(I151,$C151)=0,I$134,"")</f>
        <v/>
      </c>
      <c r="T151" t="str">
        <f ca="1">IF(MOD(J151,$C151)=0,J$134,"")</f>
        <v/>
      </c>
      <c r="U151">
        <f ca="1">IF(MOD(K151,$C151)=0,K$134,"")</f>
        <v>2</v>
      </c>
      <c r="V151" t="str">
        <f ca="1">IF(MOD(L151,$C151)=0,L$134,"")</f>
        <v/>
      </c>
      <c r="W151" t="str">
        <f ca="1">IF(MOD(M151,$C151)=0,M$134,"")</f>
        <v/>
      </c>
      <c r="X151">
        <f ca="1">IF(MOD(N151,$C151)=0,N$134,"")</f>
        <v>5</v>
      </c>
      <c r="Y151" t="str">
        <f ca="1">IF(MOD(O151,$C151)=0,O$134,"")</f>
        <v/>
      </c>
      <c r="Z151" t="str">
        <f ca="1">IF(MOD(P151,$C151)=0,P$134,"")</f>
        <v/>
      </c>
      <c r="AA151">
        <f ca="1">IF(MOD(Q151,$C151)=0,Q$134,"")</f>
        <v>8</v>
      </c>
      <c r="AB151" t="str">
        <f ca="1">IF(MOD(R151,$C151)=0,R$134,"")</f>
        <v/>
      </c>
      <c r="AC151" t="str">
        <f ca="1">S151&amp;IF(S151&lt;&gt;"",", ","")&amp;T151&amp;IF(T151&lt;&gt;"",", ","")&amp;U151&amp;IF(U151&lt;&gt;"",", ","")&amp;V151&amp;IF(V151&lt;&gt;"",", ","")&amp;W151&amp;IF(W151&lt;&gt;"",", ","")&amp;X151&amp;IF(X151&lt;&gt;"",", ","")&amp;Y151&amp;IF(Y151&lt;&gt;"",", ","")&amp;Z151&amp;IF(Z151&lt;&gt;"",", ","")&amp;AA151&amp;IF(AA151&lt;&gt;"",", ","")&amp;AB151&amp;IF(AB151&lt;&gt;"",", ","")</f>
        <v xml:space="preserve">2, 5, 8, </v>
      </c>
      <c r="AD151" t="str">
        <f ca="1">IF(RIGHT(AC151,2)=", ",LEFT(AC151,LEN(AC151)-2),AC151)</f>
        <v>2, 5, 8</v>
      </c>
      <c r="AE151" t="str">
        <f ca="1">"{"&amp;AD151&amp;"}"</f>
        <v>{2, 5, 8}</v>
      </c>
    </row>
    <row r="152" spans="1:31" x14ac:dyDescent="0.25">
      <c r="A152">
        <f t="shared" ca="1" si="139"/>
        <v>6</v>
      </c>
      <c r="B152">
        <f t="shared" ca="1" si="138"/>
        <v>0.41900068398387058</v>
      </c>
      <c r="C152">
        <v>3</v>
      </c>
      <c r="D152">
        <f ca="1">RANDBETWEEN(100,999)</f>
        <v>492</v>
      </c>
      <c r="E152">
        <f ca="1">INT(D152/100)</f>
        <v>4</v>
      </c>
      <c r="F152">
        <f ca="1">INT((D152-E152*100)/10)</f>
        <v>9</v>
      </c>
      <c r="G152">
        <f ca="1">D152-E152*100-F152*10</f>
        <v>2</v>
      </c>
      <c r="H152" t="str">
        <f ca="1">E152&amp;F152&amp;$C$134</f>
        <v>49꙱</v>
      </c>
      <c r="I152">
        <f ca="1">INT($D152/10)*10+I$134</f>
        <v>490</v>
      </c>
      <c r="J152">
        <f ca="1">INT($D152/10)*10+J$134</f>
        <v>491</v>
      </c>
      <c r="K152">
        <f ca="1">INT($D152/10)*10+K$134</f>
        <v>492</v>
      </c>
      <c r="L152">
        <f ca="1">INT($D152/10)*10+L$134</f>
        <v>493</v>
      </c>
      <c r="M152">
        <f ca="1">INT($D152/10)*10+M$134</f>
        <v>494</v>
      </c>
      <c r="N152">
        <f ca="1">INT($D152/10)*10+N$134</f>
        <v>495</v>
      </c>
      <c r="O152">
        <f ca="1">INT($D152/10)*10+O$134</f>
        <v>496</v>
      </c>
      <c r="P152">
        <f ca="1">INT($D152/10)*10+P$134</f>
        <v>497</v>
      </c>
      <c r="Q152">
        <f ca="1">INT($D152/10)*10+Q$134</f>
        <v>498</v>
      </c>
      <c r="R152">
        <f ca="1">INT($D152/10)*10+R$134</f>
        <v>499</v>
      </c>
      <c r="S152" t="str">
        <f ca="1">IF(MOD(I152,$C152)=0,I$134,"")</f>
        <v/>
      </c>
      <c r="T152" t="str">
        <f ca="1">IF(MOD(J152,$C152)=0,J$134,"")</f>
        <v/>
      </c>
      <c r="U152">
        <f ca="1">IF(MOD(K152,$C152)=0,K$134,"")</f>
        <v>2</v>
      </c>
      <c r="V152" t="str">
        <f ca="1">IF(MOD(L152,$C152)=0,L$134,"")</f>
        <v/>
      </c>
      <c r="W152" t="str">
        <f ca="1">IF(MOD(M152,$C152)=0,M$134,"")</f>
        <v/>
      </c>
      <c r="X152">
        <f ca="1">IF(MOD(N152,$C152)=0,N$134,"")</f>
        <v>5</v>
      </c>
      <c r="Y152" t="str">
        <f ca="1">IF(MOD(O152,$C152)=0,O$134,"")</f>
        <v/>
      </c>
      <c r="Z152" t="str">
        <f ca="1">IF(MOD(P152,$C152)=0,P$134,"")</f>
        <v/>
      </c>
      <c r="AA152">
        <f ca="1">IF(MOD(Q152,$C152)=0,Q$134,"")</f>
        <v>8</v>
      </c>
      <c r="AB152" t="str">
        <f ca="1">IF(MOD(R152,$C152)=0,R$134,"")</f>
        <v/>
      </c>
      <c r="AC152" t="str">
        <f ca="1">S152&amp;IF(S152&lt;&gt;"",", ","")&amp;T152&amp;IF(T152&lt;&gt;"",", ","")&amp;U152&amp;IF(U152&lt;&gt;"",", ","")&amp;V152&amp;IF(V152&lt;&gt;"",", ","")&amp;W152&amp;IF(W152&lt;&gt;"",", ","")&amp;X152&amp;IF(X152&lt;&gt;"",", ","")&amp;Y152&amp;IF(Y152&lt;&gt;"",", ","")&amp;Z152&amp;IF(Z152&lt;&gt;"",", ","")&amp;AA152&amp;IF(AA152&lt;&gt;"",", ","")&amp;AB152&amp;IF(AB152&lt;&gt;"",", ","")</f>
        <v xml:space="preserve">2, 5, 8, </v>
      </c>
      <c r="AD152" t="str">
        <f ca="1">IF(RIGHT(AC152,2)=", ",LEFT(AC152,LEN(AC152)-2),AC152)</f>
        <v>2, 5, 8</v>
      </c>
      <c r="AE152" t="str">
        <f ca="1">"{"&amp;AD152&amp;"}"</f>
        <v>{2, 5, 8}</v>
      </c>
    </row>
    <row r="153" spans="1:31" x14ac:dyDescent="0.25">
      <c r="A153">
        <f t="shared" ca="1" si="139"/>
        <v>4</v>
      </c>
      <c r="B153">
        <f t="shared" ca="1" si="138"/>
        <v>0.54962079820724796</v>
      </c>
      <c r="C153">
        <v>3</v>
      </c>
      <c r="D153">
        <f ca="1">RANDBETWEEN(100,999)</f>
        <v>773</v>
      </c>
      <c r="E153">
        <f t="shared" ca="1" si="140"/>
        <v>7</v>
      </c>
      <c r="F153">
        <f t="shared" ref="F153:F154" ca="1" si="149">INT((D153-E153*100)/10)</f>
        <v>7</v>
      </c>
      <c r="G153">
        <f t="shared" ref="G153:G154" ca="1" si="150">D153-E153*100-F153*10</f>
        <v>3</v>
      </c>
      <c r="H153" s="3" t="str">
        <f ca="1">E153&amp;$C$134&amp;G153</f>
        <v>7꙱3</v>
      </c>
      <c r="I153">
        <f ca="1">$E153*100+I$134*10+$G153</f>
        <v>703</v>
      </c>
      <c r="J153">
        <f t="shared" ref="J153:R153" ca="1" si="151">$E153*100+J$134*10+$G153</f>
        <v>713</v>
      </c>
      <c r="K153">
        <f t="shared" ca="1" si="151"/>
        <v>723</v>
      </c>
      <c r="L153">
        <f t="shared" ca="1" si="151"/>
        <v>733</v>
      </c>
      <c r="M153">
        <f t="shared" ca="1" si="151"/>
        <v>743</v>
      </c>
      <c r="N153">
        <f t="shared" ca="1" si="151"/>
        <v>753</v>
      </c>
      <c r="O153">
        <f t="shared" ca="1" si="151"/>
        <v>763</v>
      </c>
      <c r="P153">
        <f t="shared" ca="1" si="151"/>
        <v>773</v>
      </c>
      <c r="Q153">
        <f t="shared" ca="1" si="151"/>
        <v>783</v>
      </c>
      <c r="R153">
        <f t="shared" ca="1" si="151"/>
        <v>793</v>
      </c>
      <c r="S153" t="str">
        <f ca="1">IF(MOD(I153,$C153)=0,I$134,"")</f>
        <v/>
      </c>
      <c r="T153" t="str">
        <f ca="1">IF(MOD(J153,$C153)=0,J$134,"")</f>
        <v/>
      </c>
      <c r="U153">
        <f ca="1">IF(MOD(K153,$C153)=0,K$134,"")</f>
        <v>2</v>
      </c>
      <c r="V153" t="str">
        <f ca="1">IF(MOD(L153,$C153)=0,L$134,"")</f>
        <v/>
      </c>
      <c r="W153" t="str">
        <f ca="1">IF(MOD(M153,$C153)=0,M$134,"")</f>
        <v/>
      </c>
      <c r="X153">
        <f ca="1">IF(MOD(N153,$C153)=0,N$134,"")</f>
        <v>5</v>
      </c>
      <c r="Y153" t="str">
        <f ca="1">IF(MOD(O153,$C153)=0,O$134,"")</f>
        <v/>
      </c>
      <c r="Z153" t="str">
        <f ca="1">IF(MOD(P153,$C153)=0,P$134,"")</f>
        <v/>
      </c>
      <c r="AA153">
        <f ca="1">IF(MOD(Q153,$C153)=0,Q$134,"")</f>
        <v>8</v>
      </c>
      <c r="AB153" t="str">
        <f ca="1">IF(MOD(R153,$C153)=0,R$134,"")</f>
        <v/>
      </c>
      <c r="AC153" t="str">
        <f ca="1">S153&amp;IF(S153&lt;&gt;"",", ","")&amp;T153&amp;IF(T153&lt;&gt;"",", ","")&amp;U153&amp;IF(U153&lt;&gt;"",", ","")&amp;V153&amp;IF(V153&lt;&gt;"",", ","")&amp;W153&amp;IF(W153&lt;&gt;"",", ","")&amp;X153&amp;IF(X153&lt;&gt;"",", ","")&amp;Y153&amp;IF(Y153&lt;&gt;"",", ","")&amp;Z153&amp;IF(Z153&lt;&gt;"",", ","")&amp;AA153&amp;IF(AA153&lt;&gt;"",", ","")&amp;AB153&amp;IF(AB153&lt;&gt;"",", ","")</f>
        <v xml:space="preserve">2, 5, 8, </v>
      </c>
      <c r="AD153" t="str">
        <f ca="1">IF(RIGHT(AC153,2)=", ",LEFT(AC153,LEN(AC153)-2),AC153)</f>
        <v>2, 5, 8</v>
      </c>
      <c r="AE153" t="str">
        <f ca="1">"{"&amp;AD153&amp;"}"</f>
        <v>{2, 5, 8}</v>
      </c>
    </row>
    <row r="154" spans="1:31" x14ac:dyDescent="0.25">
      <c r="A154">
        <f t="shared" ca="1" si="139"/>
        <v>5</v>
      </c>
      <c r="B154">
        <f t="shared" ca="1" si="138"/>
        <v>0.48392151153975071</v>
      </c>
      <c r="C154">
        <v>3</v>
      </c>
      <c r="D154">
        <f ca="1">RANDBETWEEN(100,999)</f>
        <v>210</v>
      </c>
      <c r="E154">
        <f t="shared" ca="1" si="140"/>
        <v>2</v>
      </c>
      <c r="F154">
        <f t="shared" ca="1" si="149"/>
        <v>1</v>
      </c>
      <c r="G154">
        <f t="shared" ca="1" si="150"/>
        <v>0</v>
      </c>
      <c r="H154" t="str">
        <f ca="1">$C$134&amp;F154&amp;G154</f>
        <v>꙱10</v>
      </c>
      <c r="I154">
        <f ca="1">I$134*100+$F154*10+$G154</f>
        <v>10</v>
      </c>
      <c r="J154">
        <f t="shared" ref="J154:R154" ca="1" si="152">J$134*100+$F154*10+$G154</f>
        <v>110</v>
      </c>
      <c r="K154">
        <f t="shared" ca="1" si="152"/>
        <v>210</v>
      </c>
      <c r="L154">
        <f t="shared" ca="1" si="152"/>
        <v>310</v>
      </c>
      <c r="M154">
        <f t="shared" ca="1" si="152"/>
        <v>410</v>
      </c>
      <c r="N154">
        <f t="shared" ca="1" si="152"/>
        <v>510</v>
      </c>
      <c r="O154">
        <f t="shared" ca="1" si="152"/>
        <v>610</v>
      </c>
      <c r="P154">
        <f t="shared" ca="1" si="152"/>
        <v>710</v>
      </c>
      <c r="Q154">
        <f t="shared" ca="1" si="152"/>
        <v>810</v>
      </c>
      <c r="R154">
        <f t="shared" ca="1" si="152"/>
        <v>910</v>
      </c>
      <c r="S154" t="str">
        <f ca="1">IF(MOD(I154,$C154)=0,I$134,"")</f>
        <v/>
      </c>
      <c r="T154" t="str">
        <f ca="1">IF(MOD(J154,$C154)=0,J$134,"")</f>
        <v/>
      </c>
      <c r="U154">
        <f ca="1">IF(MOD(K154,$C154)=0,K$134,"")</f>
        <v>2</v>
      </c>
      <c r="V154" t="str">
        <f ca="1">IF(MOD(L154,$C154)=0,L$134,"")</f>
        <v/>
      </c>
      <c r="W154" t="str">
        <f ca="1">IF(MOD(M154,$C154)=0,M$134,"")</f>
        <v/>
      </c>
      <c r="X154">
        <f ca="1">IF(MOD(N154,$C154)=0,N$134,"")</f>
        <v>5</v>
      </c>
      <c r="Y154" t="str">
        <f ca="1">IF(MOD(O154,$C154)=0,O$134,"")</f>
        <v/>
      </c>
      <c r="Z154" t="str">
        <f ca="1">IF(MOD(P154,$C154)=0,P$134,"")</f>
        <v/>
      </c>
      <c r="AA154">
        <f ca="1">IF(MOD(Q154,$C154)=0,Q$134,"")</f>
        <v>8</v>
      </c>
      <c r="AB154" t="str">
        <f ca="1">IF(MOD(R154,$C154)=0,R$134,"")</f>
        <v/>
      </c>
      <c r="AC154" t="str">
        <f ca="1">S154&amp;IF(S154&lt;&gt;"",", ","")&amp;T154&amp;IF(T154&lt;&gt;"",", ","")&amp;U154&amp;IF(U154&lt;&gt;"",", ","")&amp;V154&amp;IF(V154&lt;&gt;"",", ","")&amp;W154&amp;IF(W154&lt;&gt;"",", ","")&amp;X154&amp;IF(X154&lt;&gt;"",", ","")&amp;Y154&amp;IF(Y154&lt;&gt;"",", ","")&amp;Z154&amp;IF(Z154&lt;&gt;"",", ","")&amp;AA154&amp;IF(AA154&lt;&gt;"",", ","")&amp;AB154&amp;IF(AB154&lt;&gt;"",", ","")</f>
        <v xml:space="preserve">2, 5, 8, </v>
      </c>
      <c r="AD154" t="str">
        <f ca="1">IF(RIGHT(AC154,2)=", ",LEFT(AC154,LEN(AC154)-2),AC154)</f>
        <v>2, 5, 8</v>
      </c>
      <c r="AE154" t="str">
        <f ca="1">"{"&amp;AD154&amp;"}"</f>
        <v>{2, 5, 8}</v>
      </c>
    </row>
    <row r="183" spans="4:5" ht="15.5" x14ac:dyDescent="0.35">
      <c r="D183" s="1"/>
      <c r="E183" s="1"/>
    </row>
    <row r="184" spans="4:5" ht="15.5" x14ac:dyDescent="0.35">
      <c r="D184" s="1"/>
      <c r="E184" s="1"/>
    </row>
    <row r="186" spans="4:5" ht="15.5" x14ac:dyDescent="0.35">
      <c r="D186" s="2"/>
    </row>
    <row r="191" spans="4:5" x14ac:dyDescent="0.25">
      <c r="D191" s="4"/>
    </row>
    <row r="192" spans="4:5" x14ac:dyDescent="0.25">
      <c r="D192" s="4"/>
    </row>
    <row r="193" spans="4:4" x14ac:dyDescent="0.25">
      <c r="D193" s="4"/>
    </row>
    <row r="194" spans="4:4" x14ac:dyDescent="0.25">
      <c r="D194" s="4"/>
    </row>
    <row r="195" spans="4:4" x14ac:dyDescent="0.25">
      <c r="D195" s="4"/>
    </row>
    <row r="196" spans="4:4" x14ac:dyDescent="0.25">
      <c r="D196" s="4"/>
    </row>
    <row r="197" spans="4:4" x14ac:dyDescent="0.25">
      <c r="D197" s="4"/>
    </row>
    <row r="198" spans="4:4" x14ac:dyDescent="0.25">
      <c r="D198" s="4"/>
    </row>
    <row r="199" spans="4:4" x14ac:dyDescent="0.25">
      <c r="D199" s="4"/>
    </row>
    <row r="200" spans="4:4" x14ac:dyDescent="0.25">
      <c r="D200" s="4"/>
    </row>
    <row r="201" spans="4:4" x14ac:dyDescent="0.25">
      <c r="D201" s="4"/>
    </row>
    <row r="202" spans="4:4" x14ac:dyDescent="0.25">
      <c r="D202" s="4"/>
    </row>
    <row r="203" spans="4:4" x14ac:dyDescent="0.25">
      <c r="D203" s="4"/>
    </row>
    <row r="204" spans="4:4" x14ac:dyDescent="0.25">
      <c r="D204" s="4"/>
    </row>
    <row r="205" spans="4:4" x14ac:dyDescent="0.25">
      <c r="D205" s="4"/>
    </row>
    <row r="206" spans="4:4" x14ac:dyDescent="0.25">
      <c r="D206" s="4"/>
    </row>
    <row r="207" spans="4:4" x14ac:dyDescent="0.25">
      <c r="D207" s="4"/>
    </row>
    <row r="208" spans="4:4" x14ac:dyDescent="0.25">
      <c r="D208" s="4"/>
    </row>
    <row r="209" spans="4:4" x14ac:dyDescent="0.25">
      <c r="D209" s="4"/>
    </row>
    <row r="210" spans="4:4" x14ac:dyDescent="0.25">
      <c r="D210" s="4"/>
    </row>
    <row r="211" spans="4:4" x14ac:dyDescent="0.25">
      <c r="D211" s="4"/>
    </row>
    <row r="212" spans="4:4" x14ac:dyDescent="0.25">
      <c r="D212" s="4"/>
    </row>
    <row r="213" spans="4:4" x14ac:dyDescent="0.25">
      <c r="D213" s="4"/>
    </row>
    <row r="214" spans="4:4" x14ac:dyDescent="0.25">
      <c r="D214" s="4"/>
    </row>
    <row r="215" spans="4:4" x14ac:dyDescent="0.25">
      <c r="D215" s="4"/>
    </row>
    <row r="216" spans="4:4" x14ac:dyDescent="0.25">
      <c r="D216" s="4"/>
    </row>
    <row r="217" spans="4:4" x14ac:dyDescent="0.25">
      <c r="D217" s="4"/>
    </row>
    <row r="218" spans="4:4" x14ac:dyDescent="0.25">
      <c r="D218" s="4"/>
    </row>
    <row r="219" spans="4:4" x14ac:dyDescent="0.25">
      <c r="D219" s="4"/>
    </row>
    <row r="220" spans="4:4" x14ac:dyDescent="0.25">
      <c r="D220" s="4"/>
    </row>
    <row r="221" spans="4:4" x14ac:dyDescent="0.25">
      <c r="D221" s="4"/>
    </row>
    <row r="222" spans="4:4" x14ac:dyDescent="0.25">
      <c r="D222" s="4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Arbeitsblatt</vt:lpstr>
      <vt:lpstr>Daten1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2025-01-11T18:55:24Z</cp:lastPrinted>
  <dcterms:created xsi:type="dcterms:W3CDTF">2009-10-08T17:52:09Z</dcterms:created>
  <dcterms:modified xsi:type="dcterms:W3CDTF">2025-01-11T19:04:09Z</dcterms:modified>
</cp:coreProperties>
</file>